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" sheetId="1" r:id="rId1"/>
    <sheet name="С" sheetId="2" r:id="rId2"/>
    <sheet name="D" sheetId="3" r:id="rId3"/>
  </sheets>
  <calcPr calcId="145621"/>
</workbook>
</file>

<file path=xl/calcChain.xml><?xml version="1.0" encoding="utf-8"?>
<calcChain xmlns="http://schemas.openxmlformats.org/spreadsheetml/2006/main">
  <c r="G39" i="3" l="1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6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J20" i="3"/>
  <c r="I20" i="3"/>
  <c r="H20" i="3"/>
  <c r="E20" i="3"/>
  <c r="D20" i="3"/>
  <c r="C20" i="3"/>
  <c r="J19" i="3"/>
  <c r="I19" i="3"/>
  <c r="H19" i="3"/>
  <c r="E19" i="3"/>
  <c r="D19" i="3"/>
  <c r="C19" i="3"/>
  <c r="J18" i="3"/>
  <c r="I18" i="3"/>
  <c r="H18" i="3"/>
  <c r="E18" i="3"/>
  <c r="D18" i="3"/>
  <c r="C18" i="3"/>
  <c r="J17" i="3"/>
  <c r="I17" i="3"/>
  <c r="H17" i="3"/>
  <c r="E17" i="3"/>
  <c r="D17" i="3"/>
  <c r="C17" i="3"/>
  <c r="J16" i="3"/>
  <c r="I16" i="3"/>
  <c r="H16" i="3"/>
  <c r="E16" i="3"/>
  <c r="D16" i="3"/>
  <c r="C16" i="3"/>
  <c r="J15" i="3"/>
  <c r="I15" i="3"/>
  <c r="H15" i="3"/>
  <c r="E15" i="3"/>
  <c r="D15" i="3"/>
  <c r="C15" i="3"/>
  <c r="J14" i="3"/>
  <c r="I14" i="3"/>
  <c r="H14" i="3"/>
  <c r="E14" i="3"/>
  <c r="D14" i="3"/>
  <c r="C14" i="3"/>
  <c r="J13" i="3"/>
  <c r="I13" i="3"/>
  <c r="H13" i="3"/>
  <c r="E13" i="3"/>
  <c r="D13" i="3"/>
  <c r="C13" i="3"/>
  <c r="J12" i="3"/>
  <c r="I12" i="3"/>
  <c r="H12" i="3"/>
  <c r="E12" i="3"/>
  <c r="D12" i="3"/>
  <c r="C12" i="3"/>
  <c r="J11" i="3"/>
  <c r="I11" i="3"/>
  <c r="H11" i="3"/>
  <c r="E11" i="3"/>
  <c r="D11" i="3"/>
  <c r="C11" i="3"/>
  <c r="J10" i="3"/>
  <c r="I10" i="3"/>
  <c r="H10" i="3"/>
  <c r="E10" i="3"/>
  <c r="D10" i="3"/>
  <c r="C10" i="3"/>
  <c r="J9" i="3"/>
  <c r="I9" i="3"/>
  <c r="H9" i="3"/>
  <c r="E9" i="3"/>
  <c r="D9" i="3"/>
  <c r="C9" i="3"/>
  <c r="J8" i="3"/>
  <c r="I8" i="3"/>
  <c r="H8" i="3"/>
  <c r="E8" i="3"/>
  <c r="D8" i="3"/>
  <c r="C8" i="3"/>
  <c r="J7" i="3"/>
  <c r="I7" i="3"/>
  <c r="H7" i="3"/>
  <c r="E7" i="3"/>
  <c r="D7" i="3"/>
  <c r="C7" i="3"/>
  <c r="J6" i="3"/>
  <c r="I6" i="3"/>
  <c r="H6" i="3"/>
  <c r="E6" i="3"/>
  <c r="D6" i="3"/>
  <c r="C6" i="3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6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J20" i="2"/>
  <c r="I20" i="2"/>
  <c r="H20" i="2"/>
  <c r="E20" i="2"/>
  <c r="D20" i="2"/>
  <c r="C20" i="2"/>
  <c r="J19" i="2"/>
  <c r="I19" i="2"/>
  <c r="H19" i="2"/>
  <c r="E19" i="2"/>
  <c r="D19" i="2"/>
  <c r="C19" i="2"/>
  <c r="J18" i="2"/>
  <c r="I18" i="2"/>
  <c r="H18" i="2"/>
  <c r="E18" i="2"/>
  <c r="D18" i="2"/>
  <c r="C18" i="2"/>
  <c r="J17" i="2"/>
  <c r="I17" i="2"/>
  <c r="H17" i="2"/>
  <c r="E17" i="2"/>
  <c r="D17" i="2"/>
  <c r="C17" i="2"/>
  <c r="J16" i="2"/>
  <c r="I16" i="2"/>
  <c r="H16" i="2"/>
  <c r="E16" i="2"/>
  <c r="D16" i="2"/>
  <c r="C16" i="2"/>
  <c r="J15" i="2"/>
  <c r="I15" i="2"/>
  <c r="H15" i="2"/>
  <c r="E15" i="2"/>
  <c r="D15" i="2"/>
  <c r="C15" i="2"/>
  <c r="J14" i="2"/>
  <c r="I14" i="2"/>
  <c r="H14" i="2"/>
  <c r="E14" i="2"/>
  <c r="D14" i="2"/>
  <c r="C14" i="2"/>
  <c r="J13" i="2"/>
  <c r="I13" i="2"/>
  <c r="H13" i="2"/>
  <c r="E13" i="2"/>
  <c r="D13" i="2"/>
  <c r="C13" i="2"/>
  <c r="J12" i="2"/>
  <c r="I12" i="2"/>
  <c r="H12" i="2"/>
  <c r="E12" i="2"/>
  <c r="D12" i="2"/>
  <c r="C12" i="2"/>
  <c r="J11" i="2"/>
  <c r="I11" i="2"/>
  <c r="H11" i="2"/>
  <c r="E11" i="2"/>
  <c r="D11" i="2"/>
  <c r="C11" i="2"/>
  <c r="J10" i="2"/>
  <c r="I10" i="2"/>
  <c r="H10" i="2"/>
  <c r="E10" i="2"/>
  <c r="D10" i="2"/>
  <c r="C10" i="2"/>
  <c r="J9" i="2"/>
  <c r="I9" i="2"/>
  <c r="H9" i="2"/>
  <c r="E9" i="2"/>
  <c r="D9" i="2"/>
  <c r="C9" i="2"/>
  <c r="J8" i="2"/>
  <c r="I8" i="2"/>
  <c r="H8" i="2"/>
  <c r="E8" i="2"/>
  <c r="D8" i="2"/>
  <c r="C8" i="2"/>
  <c r="J7" i="2"/>
  <c r="I7" i="2"/>
  <c r="H7" i="2"/>
  <c r="E7" i="2"/>
  <c r="D7" i="2"/>
  <c r="C7" i="2"/>
  <c r="J6" i="2"/>
  <c r="I6" i="2"/>
  <c r="H6" i="2"/>
  <c r="E6" i="2"/>
  <c r="D6" i="2"/>
  <c r="C6" i="2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J6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G6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6" i="1"/>
</calcChain>
</file>

<file path=xl/sharedStrings.xml><?xml version="1.0" encoding="utf-8"?>
<sst xmlns="http://schemas.openxmlformats.org/spreadsheetml/2006/main" count="60" uniqueCount="20">
  <si>
    <r>
      <t xml:space="preserve">Ток нерасцепления
</t>
    </r>
    <r>
      <rPr>
        <b/>
        <sz val="11"/>
        <color theme="1"/>
        <rFont val="Calibri"/>
        <family val="2"/>
        <charset val="204"/>
        <scheme val="minor"/>
      </rPr>
      <t>1,13 In, А</t>
    </r>
  </si>
  <si>
    <r>
      <t xml:space="preserve">Нижний предел ЭМ расцепителя
</t>
    </r>
    <r>
      <rPr>
        <b/>
        <sz val="11"/>
        <color theme="1"/>
        <rFont val="Calibri"/>
        <family val="2"/>
        <charset val="204"/>
        <scheme val="minor"/>
      </rPr>
      <t>3 In, А</t>
    </r>
  </si>
  <si>
    <r>
      <t xml:space="preserve">Нижний предел ЭМ расцепителя
</t>
    </r>
    <r>
      <rPr>
        <b/>
        <sz val="11"/>
        <color theme="1"/>
        <rFont val="Calibri"/>
        <family val="2"/>
        <charset val="204"/>
        <scheme val="minor"/>
      </rPr>
      <t>5 In, А</t>
    </r>
  </si>
  <si>
    <r>
      <t xml:space="preserve">Номинальная мощность </t>
    </r>
    <r>
      <rPr>
        <b/>
        <sz val="11"/>
        <color theme="1"/>
        <rFont val="Calibri"/>
        <family val="2"/>
        <charset val="204"/>
        <scheme val="minor"/>
      </rPr>
      <t>(400 В,
звезда), кВт</t>
    </r>
  </si>
  <si>
    <r>
      <t xml:space="preserve">Номинальная мощность 
</t>
    </r>
    <r>
      <rPr>
        <b/>
        <sz val="11"/>
        <color theme="1"/>
        <rFont val="Calibri"/>
        <family val="2"/>
        <charset val="204"/>
        <scheme val="minor"/>
      </rPr>
      <t>(230 В), кВт</t>
    </r>
  </si>
  <si>
    <r>
      <t>Номинальная мощность</t>
    </r>
    <r>
      <rPr>
        <b/>
        <sz val="11"/>
        <color theme="1"/>
        <rFont val="Calibri"/>
        <family val="2"/>
        <charset val="204"/>
        <scheme val="minor"/>
      </rPr>
      <t xml:space="preserve"> (400 В,
треуг.), кВт</t>
    </r>
  </si>
  <si>
    <r>
      <t xml:space="preserve">мин.сечение жилы в воздухе
</t>
    </r>
    <r>
      <rPr>
        <b/>
        <sz val="11"/>
        <color theme="1"/>
        <rFont val="Calibri"/>
        <family val="2"/>
        <charset val="204"/>
        <scheme val="minor"/>
      </rPr>
      <t>S, мм2</t>
    </r>
  </si>
  <si>
    <r>
      <t xml:space="preserve">Проверочный
ток
</t>
    </r>
    <r>
      <rPr>
        <b/>
        <sz val="11"/>
        <color theme="1"/>
        <rFont val="Calibri"/>
        <family val="2"/>
        <charset val="204"/>
        <scheme val="minor"/>
      </rPr>
      <t>2,25 In, А</t>
    </r>
  </si>
  <si>
    <r>
      <t xml:space="preserve">Ток 
расцепления
</t>
    </r>
    <r>
      <rPr>
        <b/>
        <sz val="11"/>
        <color theme="1"/>
        <rFont val="Calibri"/>
        <family val="2"/>
        <charset val="204"/>
        <scheme val="minor"/>
      </rPr>
      <t>1,45 In, А</t>
    </r>
  </si>
  <si>
    <r>
      <t xml:space="preserve">Номинальный 
ток
</t>
    </r>
    <r>
      <rPr>
        <b/>
        <sz val="11"/>
        <color theme="1"/>
        <rFont val="Calibri"/>
        <family val="2"/>
        <charset val="204"/>
        <scheme val="minor"/>
      </rPr>
      <t>In, А</t>
    </r>
  </si>
  <si>
    <t>Токи срабатывания и нагрузка автоматического выключателя, хар-ка В</t>
  </si>
  <si>
    <t>Токи срабатывания теплового и электромагнитного расцепителя, хар-ка В</t>
  </si>
  <si>
    <t>Токи срабатывания и нагрузка автоматического выключателя, хар-ка C</t>
  </si>
  <si>
    <r>
      <t xml:space="preserve">Нижний предел ЭМ расцепителя
</t>
    </r>
    <r>
      <rPr>
        <b/>
        <sz val="11"/>
        <color theme="1"/>
        <rFont val="Calibri"/>
        <family val="2"/>
        <charset val="204"/>
        <scheme val="minor"/>
      </rPr>
      <t>10 In, А</t>
    </r>
  </si>
  <si>
    <t>Токи срабатывания теплового и электромагнитного расцепителя, хар-ка C</t>
  </si>
  <si>
    <t>Токи срабатывания и нагрузка автоматического выключателя, хар-ка D</t>
  </si>
  <si>
    <r>
      <t xml:space="preserve">Нижний предел ЭМ расцепителя
</t>
    </r>
    <r>
      <rPr>
        <b/>
        <sz val="11"/>
        <color theme="1"/>
        <rFont val="Calibri"/>
        <family val="2"/>
        <charset val="204"/>
        <scheme val="minor"/>
      </rPr>
      <t>20 In, А</t>
    </r>
  </si>
  <si>
    <t>Токи срабатывания теплового и электромагнитного расцепителя, хар-ка D</t>
  </si>
  <si>
    <t>Расчетный файл к статье</t>
  </si>
  <si>
    <t>https://samelectric.ru/spravka/vremya-tokovye-harakteristiki-avtomaticheskih-vyklyuchatelej-v-tablitsah.html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</si>
</sst>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vertical="top" wrapText="1"/>
    </xf>
    <xf numFmtId="0" fontId="2" fillId="3" borderId="1" xfId="0" applyFont="1" applyFill="1" applyBorder="1" applyAlignment="1">
      <alignment horizontal="left"/>
    </xf>
    <xf numFmtId="0" fontId="0" fillId="4" borderId="1" xfId="0" applyFill="1" applyBorder="1" applyAlignment="1">
      <alignment vertical="top" wrapText="1"/>
    </xf>
    <xf numFmtId="0" fontId="2" fillId="4" borderId="1" xfId="0" applyFont="1" applyFill="1" applyBorder="1" applyAlignment="1">
      <alignment horizontal="left"/>
    </xf>
    <xf numFmtId="0" fontId="0" fillId="5" borderId="1" xfId="0" applyFill="1" applyBorder="1" applyAlignment="1">
      <alignment vertical="top" wrapText="1"/>
    </xf>
    <xf numFmtId="0" fontId="2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electric.ru/spravka/vremya-tokovye-harakteristiki-avtomaticheskih-vyklyuchatelej-v-tablitsah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amelectric.ru/spravka/vremya-tokovye-harakteristiki-avtomaticheskih-vyklyuchatelej-v-tablitsah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amelectric.ru/spravka/vremya-tokovye-harakteristiki-avtomaticheskih-vyklyuchatelej-v-tablitsa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showGridLines="0" tabSelected="1" zoomScaleNormal="100" workbookViewId="0">
      <selection activeCell="J2" sqref="J2"/>
    </sheetView>
  </sheetViews>
  <sheetFormatPr defaultRowHeight="15" x14ac:dyDescent="0.25"/>
  <cols>
    <col min="2" max="11" width="17.140625" customWidth="1"/>
  </cols>
  <sheetData>
    <row r="1" spans="2:11" ht="23.25" x14ac:dyDescent="0.35">
      <c r="B1" s="11" t="s">
        <v>18</v>
      </c>
    </row>
    <row r="2" spans="2:11" ht="21" x14ac:dyDescent="0.35">
      <c r="B2" s="12" t="s">
        <v>19</v>
      </c>
    </row>
    <row r="4" spans="2:11" ht="21" x14ac:dyDescent="0.35">
      <c r="B4" s="10" t="s">
        <v>10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ht="45" x14ac:dyDescent="0.25">
      <c r="B5" s="1" t="s">
        <v>9</v>
      </c>
      <c r="C5" s="4" t="s">
        <v>0</v>
      </c>
      <c r="D5" s="4" t="s">
        <v>8</v>
      </c>
      <c r="E5" s="4" t="s">
        <v>7</v>
      </c>
      <c r="F5" s="6" t="s">
        <v>1</v>
      </c>
      <c r="G5" s="6" t="s">
        <v>2</v>
      </c>
      <c r="H5" s="8" t="s">
        <v>4</v>
      </c>
      <c r="I5" s="8" t="s">
        <v>3</v>
      </c>
      <c r="J5" s="8" t="s">
        <v>5</v>
      </c>
      <c r="K5" s="1" t="s">
        <v>6</v>
      </c>
    </row>
    <row r="6" spans="2:11" ht="18.75" x14ac:dyDescent="0.3">
      <c r="B6" s="2">
        <v>1</v>
      </c>
      <c r="C6" s="5">
        <f>B6*1.13</f>
        <v>1.1299999999999999</v>
      </c>
      <c r="D6" s="5">
        <f>B6*1.45</f>
        <v>1.45</v>
      </c>
      <c r="E6" s="5">
        <f>B6*2.25</f>
        <v>2.25</v>
      </c>
      <c r="F6" s="7">
        <f>B6*3</f>
        <v>3</v>
      </c>
      <c r="G6" s="7">
        <f>B6*5</f>
        <v>5</v>
      </c>
      <c r="H6" s="9">
        <f>B6*230/1000</f>
        <v>0.23</v>
      </c>
      <c r="I6" s="9">
        <f>B6*230*3/1000</f>
        <v>0.69</v>
      </c>
      <c r="J6" s="9">
        <f>B6*400*3/1000</f>
        <v>1.2</v>
      </c>
      <c r="K6" s="3">
        <v>0.75</v>
      </c>
    </row>
    <row r="7" spans="2:11" ht="18.75" x14ac:dyDescent="0.3">
      <c r="B7" s="2">
        <v>2</v>
      </c>
      <c r="C7" s="5">
        <f t="shared" ref="C7:C20" si="0">B7*1.13</f>
        <v>2.2599999999999998</v>
      </c>
      <c r="D7" s="5">
        <f t="shared" ref="D7:D20" si="1">B7*1.45</f>
        <v>2.9</v>
      </c>
      <c r="E7" s="5">
        <f t="shared" ref="E7:E20" si="2">B7*2.25</f>
        <v>4.5</v>
      </c>
      <c r="F7" s="7">
        <f t="shared" ref="F7:F20" si="3">B7*3</f>
        <v>6</v>
      </c>
      <c r="G7" s="7">
        <f t="shared" ref="G7:G20" si="4">B7*5</f>
        <v>10</v>
      </c>
      <c r="H7" s="9">
        <f t="shared" ref="H7:H20" si="5">B7*230/1000</f>
        <v>0.46</v>
      </c>
      <c r="I7" s="9">
        <f t="shared" ref="I7:I20" si="6">B7*230*3/1000</f>
        <v>1.38</v>
      </c>
      <c r="J7" s="9">
        <f t="shared" ref="J7:J20" si="7">B7*400*3/1000</f>
        <v>2.4</v>
      </c>
      <c r="K7" s="3">
        <v>0.75</v>
      </c>
    </row>
    <row r="8" spans="2:11" ht="18.75" x14ac:dyDescent="0.3">
      <c r="B8" s="2">
        <v>3</v>
      </c>
      <c r="C8" s="5">
        <f t="shared" si="0"/>
        <v>3.3899999999999997</v>
      </c>
      <c r="D8" s="5">
        <f t="shared" si="1"/>
        <v>4.3499999999999996</v>
      </c>
      <c r="E8" s="5">
        <f t="shared" si="2"/>
        <v>6.75</v>
      </c>
      <c r="F8" s="7">
        <f t="shared" si="3"/>
        <v>9</v>
      </c>
      <c r="G8" s="7">
        <f t="shared" si="4"/>
        <v>15</v>
      </c>
      <c r="H8" s="9">
        <f t="shared" si="5"/>
        <v>0.69</v>
      </c>
      <c r="I8" s="9">
        <f t="shared" si="6"/>
        <v>2.0699999999999998</v>
      </c>
      <c r="J8" s="9">
        <f t="shared" si="7"/>
        <v>3.6</v>
      </c>
      <c r="K8" s="3">
        <v>1</v>
      </c>
    </row>
    <row r="9" spans="2:11" ht="18.75" x14ac:dyDescent="0.3">
      <c r="B9" s="2">
        <v>4</v>
      </c>
      <c r="C9" s="5">
        <f t="shared" si="0"/>
        <v>4.5199999999999996</v>
      </c>
      <c r="D9" s="5">
        <f t="shared" si="1"/>
        <v>5.8</v>
      </c>
      <c r="E9" s="5">
        <f t="shared" si="2"/>
        <v>9</v>
      </c>
      <c r="F9" s="7">
        <f t="shared" si="3"/>
        <v>12</v>
      </c>
      <c r="G9" s="7">
        <f t="shared" si="4"/>
        <v>20</v>
      </c>
      <c r="H9" s="9">
        <f t="shared" si="5"/>
        <v>0.92</v>
      </c>
      <c r="I9" s="9">
        <f t="shared" si="6"/>
        <v>2.76</v>
      </c>
      <c r="J9" s="9">
        <f t="shared" si="7"/>
        <v>4.8</v>
      </c>
      <c r="K9" s="3">
        <v>1</v>
      </c>
    </row>
    <row r="10" spans="2:11" ht="18.75" x14ac:dyDescent="0.3">
      <c r="B10" s="2">
        <v>5</v>
      </c>
      <c r="C10" s="5">
        <f t="shared" si="0"/>
        <v>5.6499999999999995</v>
      </c>
      <c r="D10" s="5">
        <f t="shared" si="1"/>
        <v>7.25</v>
      </c>
      <c r="E10" s="5">
        <f t="shared" si="2"/>
        <v>11.25</v>
      </c>
      <c r="F10" s="7">
        <f t="shared" si="3"/>
        <v>15</v>
      </c>
      <c r="G10" s="7">
        <f t="shared" si="4"/>
        <v>25</v>
      </c>
      <c r="H10" s="9">
        <f t="shared" si="5"/>
        <v>1.1499999999999999</v>
      </c>
      <c r="I10" s="9">
        <f t="shared" si="6"/>
        <v>3.45</v>
      </c>
      <c r="J10" s="9">
        <f t="shared" si="7"/>
        <v>6</v>
      </c>
      <c r="K10" s="3">
        <v>1</v>
      </c>
    </row>
    <row r="11" spans="2:11" ht="18.75" x14ac:dyDescent="0.3">
      <c r="B11" s="2">
        <v>6</v>
      </c>
      <c r="C11" s="5">
        <f t="shared" si="0"/>
        <v>6.7799999999999994</v>
      </c>
      <c r="D11" s="5">
        <f t="shared" si="1"/>
        <v>8.6999999999999993</v>
      </c>
      <c r="E11" s="5">
        <f t="shared" si="2"/>
        <v>13.5</v>
      </c>
      <c r="F11" s="7">
        <f t="shared" si="3"/>
        <v>18</v>
      </c>
      <c r="G11" s="7">
        <f t="shared" si="4"/>
        <v>30</v>
      </c>
      <c r="H11" s="9">
        <f t="shared" si="5"/>
        <v>1.38</v>
      </c>
      <c r="I11" s="9">
        <f t="shared" si="6"/>
        <v>4.1399999999999997</v>
      </c>
      <c r="J11" s="9">
        <f t="shared" si="7"/>
        <v>7.2</v>
      </c>
      <c r="K11" s="3">
        <v>1.5</v>
      </c>
    </row>
    <row r="12" spans="2:11" ht="18.75" x14ac:dyDescent="0.3">
      <c r="B12" s="2">
        <v>10</v>
      </c>
      <c r="C12" s="5">
        <f t="shared" si="0"/>
        <v>11.299999999999999</v>
      </c>
      <c r="D12" s="5">
        <f t="shared" si="1"/>
        <v>14.5</v>
      </c>
      <c r="E12" s="5">
        <f t="shared" si="2"/>
        <v>22.5</v>
      </c>
      <c r="F12" s="7">
        <f t="shared" si="3"/>
        <v>30</v>
      </c>
      <c r="G12" s="7">
        <f t="shared" si="4"/>
        <v>50</v>
      </c>
      <c r="H12" s="9">
        <f t="shared" si="5"/>
        <v>2.2999999999999998</v>
      </c>
      <c r="I12" s="9">
        <f t="shared" si="6"/>
        <v>6.9</v>
      </c>
      <c r="J12" s="9">
        <f t="shared" si="7"/>
        <v>12</v>
      </c>
      <c r="K12" s="3">
        <v>1.5</v>
      </c>
    </row>
    <row r="13" spans="2:11" ht="18.75" x14ac:dyDescent="0.3">
      <c r="B13" s="2">
        <v>13</v>
      </c>
      <c r="C13" s="5">
        <f t="shared" si="0"/>
        <v>14.689999999999998</v>
      </c>
      <c r="D13" s="5">
        <f t="shared" si="1"/>
        <v>18.849999999999998</v>
      </c>
      <c r="E13" s="5">
        <f t="shared" si="2"/>
        <v>29.25</v>
      </c>
      <c r="F13" s="7">
        <f t="shared" si="3"/>
        <v>39</v>
      </c>
      <c r="G13" s="7">
        <f t="shared" si="4"/>
        <v>65</v>
      </c>
      <c r="H13" s="9">
        <f t="shared" si="5"/>
        <v>2.99</v>
      </c>
      <c r="I13" s="9">
        <f t="shared" si="6"/>
        <v>8.9700000000000006</v>
      </c>
      <c r="J13" s="9">
        <f t="shared" si="7"/>
        <v>15.6</v>
      </c>
      <c r="K13" s="3">
        <v>1.5</v>
      </c>
    </row>
    <row r="14" spans="2:11" ht="18.75" x14ac:dyDescent="0.3">
      <c r="B14" s="2">
        <v>16</v>
      </c>
      <c r="C14" s="5">
        <f t="shared" si="0"/>
        <v>18.079999999999998</v>
      </c>
      <c r="D14" s="5">
        <f t="shared" si="1"/>
        <v>23.2</v>
      </c>
      <c r="E14" s="5">
        <f t="shared" si="2"/>
        <v>36</v>
      </c>
      <c r="F14" s="7">
        <f t="shared" si="3"/>
        <v>48</v>
      </c>
      <c r="G14" s="7">
        <f t="shared" si="4"/>
        <v>80</v>
      </c>
      <c r="H14" s="9">
        <f t="shared" si="5"/>
        <v>3.68</v>
      </c>
      <c r="I14" s="9">
        <f t="shared" si="6"/>
        <v>11.04</v>
      </c>
      <c r="J14" s="9">
        <f t="shared" si="7"/>
        <v>19.2</v>
      </c>
      <c r="K14" s="3">
        <v>2.5</v>
      </c>
    </row>
    <row r="15" spans="2:11" ht="18.75" x14ac:dyDescent="0.3">
      <c r="B15" s="2">
        <v>20</v>
      </c>
      <c r="C15" s="5">
        <f t="shared" si="0"/>
        <v>22.599999999999998</v>
      </c>
      <c r="D15" s="5">
        <f t="shared" si="1"/>
        <v>29</v>
      </c>
      <c r="E15" s="5">
        <f t="shared" si="2"/>
        <v>45</v>
      </c>
      <c r="F15" s="7">
        <f t="shared" si="3"/>
        <v>60</v>
      </c>
      <c r="G15" s="7">
        <f t="shared" si="4"/>
        <v>100</v>
      </c>
      <c r="H15" s="9">
        <f t="shared" si="5"/>
        <v>4.5999999999999996</v>
      </c>
      <c r="I15" s="9">
        <f t="shared" si="6"/>
        <v>13.8</v>
      </c>
      <c r="J15" s="9">
        <f t="shared" si="7"/>
        <v>24</v>
      </c>
      <c r="K15" s="3">
        <v>4</v>
      </c>
    </row>
    <row r="16" spans="2:11" ht="18.75" x14ac:dyDescent="0.3">
      <c r="B16" s="2">
        <v>25</v>
      </c>
      <c r="C16" s="5">
        <f t="shared" si="0"/>
        <v>28.249999999999996</v>
      </c>
      <c r="D16" s="5">
        <f t="shared" si="1"/>
        <v>36.25</v>
      </c>
      <c r="E16" s="5">
        <f t="shared" si="2"/>
        <v>56.25</v>
      </c>
      <c r="F16" s="7">
        <f t="shared" si="3"/>
        <v>75</v>
      </c>
      <c r="G16" s="7">
        <f t="shared" si="4"/>
        <v>125</v>
      </c>
      <c r="H16" s="9">
        <f t="shared" si="5"/>
        <v>5.75</v>
      </c>
      <c r="I16" s="9">
        <f t="shared" si="6"/>
        <v>17.25</v>
      </c>
      <c r="J16" s="9">
        <f t="shared" si="7"/>
        <v>30</v>
      </c>
      <c r="K16" s="3">
        <v>4</v>
      </c>
    </row>
    <row r="17" spans="2:11" ht="18.75" x14ac:dyDescent="0.3">
      <c r="B17" s="2">
        <v>32</v>
      </c>
      <c r="C17" s="5">
        <f t="shared" si="0"/>
        <v>36.159999999999997</v>
      </c>
      <c r="D17" s="5">
        <f t="shared" si="1"/>
        <v>46.4</v>
      </c>
      <c r="E17" s="5">
        <f t="shared" si="2"/>
        <v>72</v>
      </c>
      <c r="F17" s="7">
        <f t="shared" si="3"/>
        <v>96</v>
      </c>
      <c r="G17" s="7">
        <f t="shared" si="4"/>
        <v>160</v>
      </c>
      <c r="H17" s="9">
        <f t="shared" si="5"/>
        <v>7.36</v>
      </c>
      <c r="I17" s="9">
        <f t="shared" si="6"/>
        <v>22.08</v>
      </c>
      <c r="J17" s="9">
        <f t="shared" si="7"/>
        <v>38.4</v>
      </c>
      <c r="K17" s="3">
        <v>6</v>
      </c>
    </row>
    <row r="18" spans="2:11" ht="18.75" x14ac:dyDescent="0.3">
      <c r="B18" s="2">
        <v>40</v>
      </c>
      <c r="C18" s="5">
        <f t="shared" si="0"/>
        <v>45.199999999999996</v>
      </c>
      <c r="D18" s="5">
        <f t="shared" si="1"/>
        <v>58</v>
      </c>
      <c r="E18" s="5">
        <f t="shared" si="2"/>
        <v>90</v>
      </c>
      <c r="F18" s="7">
        <f t="shared" si="3"/>
        <v>120</v>
      </c>
      <c r="G18" s="7">
        <f t="shared" si="4"/>
        <v>200</v>
      </c>
      <c r="H18" s="9">
        <f t="shared" si="5"/>
        <v>9.1999999999999993</v>
      </c>
      <c r="I18" s="9">
        <f t="shared" si="6"/>
        <v>27.6</v>
      </c>
      <c r="J18" s="9">
        <f t="shared" si="7"/>
        <v>48</v>
      </c>
      <c r="K18" s="3">
        <v>10</v>
      </c>
    </row>
    <row r="19" spans="2:11" ht="18.75" x14ac:dyDescent="0.3">
      <c r="B19" s="2">
        <v>50</v>
      </c>
      <c r="C19" s="5">
        <f t="shared" si="0"/>
        <v>56.499999999999993</v>
      </c>
      <c r="D19" s="5">
        <f t="shared" si="1"/>
        <v>72.5</v>
      </c>
      <c r="E19" s="5">
        <f t="shared" si="2"/>
        <v>112.5</v>
      </c>
      <c r="F19" s="7">
        <f t="shared" si="3"/>
        <v>150</v>
      </c>
      <c r="G19" s="7">
        <f t="shared" si="4"/>
        <v>250</v>
      </c>
      <c r="H19" s="9">
        <f t="shared" si="5"/>
        <v>11.5</v>
      </c>
      <c r="I19" s="9">
        <f t="shared" si="6"/>
        <v>34.5</v>
      </c>
      <c r="J19" s="9">
        <f t="shared" si="7"/>
        <v>60</v>
      </c>
      <c r="K19" s="3">
        <v>16</v>
      </c>
    </row>
    <row r="20" spans="2:11" ht="18.75" x14ac:dyDescent="0.3">
      <c r="B20" s="2">
        <v>63</v>
      </c>
      <c r="C20" s="5">
        <f t="shared" si="0"/>
        <v>71.19</v>
      </c>
      <c r="D20" s="5">
        <f t="shared" si="1"/>
        <v>91.35</v>
      </c>
      <c r="E20" s="5">
        <f t="shared" si="2"/>
        <v>141.75</v>
      </c>
      <c r="F20" s="7">
        <f t="shared" si="3"/>
        <v>189</v>
      </c>
      <c r="G20" s="7">
        <f t="shared" si="4"/>
        <v>315</v>
      </c>
      <c r="H20" s="9">
        <f t="shared" si="5"/>
        <v>14.49</v>
      </c>
      <c r="I20" s="9">
        <f t="shared" si="6"/>
        <v>43.47</v>
      </c>
      <c r="J20" s="9">
        <f t="shared" si="7"/>
        <v>75.599999999999994</v>
      </c>
      <c r="K20" s="3">
        <v>25</v>
      </c>
    </row>
    <row r="23" spans="2:11" ht="21" x14ac:dyDescent="0.35">
      <c r="B23" s="10" t="s">
        <v>11</v>
      </c>
      <c r="C23" s="10"/>
      <c r="D23" s="10"/>
      <c r="E23" s="10"/>
      <c r="F23" s="10"/>
      <c r="G23" s="10"/>
    </row>
    <row r="24" spans="2:11" ht="45" x14ac:dyDescent="0.25">
      <c r="B24" s="1" t="s">
        <v>9</v>
      </c>
      <c r="C24" s="4" t="s">
        <v>0</v>
      </c>
      <c r="D24" s="4" t="s">
        <v>8</v>
      </c>
      <c r="E24" s="4" t="s">
        <v>7</v>
      </c>
      <c r="F24" s="6" t="s">
        <v>1</v>
      </c>
      <c r="G24" s="6" t="s">
        <v>2</v>
      </c>
    </row>
    <row r="25" spans="2:11" ht="18.75" x14ac:dyDescent="0.3">
      <c r="B25" s="2">
        <v>1</v>
      </c>
      <c r="C25" s="5">
        <f>B25*1.13</f>
        <v>1.1299999999999999</v>
      </c>
      <c r="D25" s="5">
        <f>B25*1.45</f>
        <v>1.45</v>
      </c>
      <c r="E25" s="5">
        <f>B25*2.25</f>
        <v>2.25</v>
      </c>
      <c r="F25" s="7">
        <f>B25*3</f>
        <v>3</v>
      </c>
      <c r="G25" s="7">
        <f>B25*5</f>
        <v>5</v>
      </c>
    </row>
    <row r="26" spans="2:11" ht="18.75" x14ac:dyDescent="0.3">
      <c r="B26" s="2">
        <v>2</v>
      </c>
      <c r="C26" s="5">
        <f t="shared" ref="C26:C39" si="8">B26*1.13</f>
        <v>2.2599999999999998</v>
      </c>
      <c r="D26" s="5">
        <f t="shared" ref="D26:D39" si="9">B26*1.45</f>
        <v>2.9</v>
      </c>
      <c r="E26" s="5">
        <f t="shared" ref="E26:E39" si="10">B26*2.25</f>
        <v>4.5</v>
      </c>
      <c r="F26" s="7">
        <f t="shared" ref="F26:F39" si="11">B26*3</f>
        <v>6</v>
      </c>
      <c r="G26" s="7">
        <f t="shared" ref="G26:G39" si="12">B26*5</f>
        <v>10</v>
      </c>
    </row>
    <row r="27" spans="2:11" ht="18.75" x14ac:dyDescent="0.3">
      <c r="B27" s="2">
        <v>3</v>
      </c>
      <c r="C27" s="5">
        <f t="shared" si="8"/>
        <v>3.3899999999999997</v>
      </c>
      <c r="D27" s="5">
        <f t="shared" si="9"/>
        <v>4.3499999999999996</v>
      </c>
      <c r="E27" s="5">
        <f t="shared" si="10"/>
        <v>6.75</v>
      </c>
      <c r="F27" s="7">
        <f t="shared" si="11"/>
        <v>9</v>
      </c>
      <c r="G27" s="7">
        <f t="shared" si="12"/>
        <v>15</v>
      </c>
    </row>
    <row r="28" spans="2:11" ht="18.75" x14ac:dyDescent="0.3">
      <c r="B28" s="2">
        <v>4</v>
      </c>
      <c r="C28" s="5">
        <f t="shared" si="8"/>
        <v>4.5199999999999996</v>
      </c>
      <c r="D28" s="5">
        <f t="shared" si="9"/>
        <v>5.8</v>
      </c>
      <c r="E28" s="5">
        <f t="shared" si="10"/>
        <v>9</v>
      </c>
      <c r="F28" s="7">
        <f t="shared" si="11"/>
        <v>12</v>
      </c>
      <c r="G28" s="7">
        <f t="shared" si="12"/>
        <v>20</v>
      </c>
    </row>
    <row r="29" spans="2:11" ht="18.75" x14ac:dyDescent="0.3">
      <c r="B29" s="2">
        <v>5</v>
      </c>
      <c r="C29" s="5">
        <f t="shared" si="8"/>
        <v>5.6499999999999995</v>
      </c>
      <c r="D29" s="5">
        <f t="shared" si="9"/>
        <v>7.25</v>
      </c>
      <c r="E29" s="5">
        <f t="shared" si="10"/>
        <v>11.25</v>
      </c>
      <c r="F29" s="7">
        <f t="shared" si="11"/>
        <v>15</v>
      </c>
      <c r="G29" s="7">
        <f t="shared" si="12"/>
        <v>25</v>
      </c>
    </row>
    <row r="30" spans="2:11" ht="18.75" x14ac:dyDescent="0.3">
      <c r="B30" s="2">
        <v>6</v>
      </c>
      <c r="C30" s="5">
        <f t="shared" si="8"/>
        <v>6.7799999999999994</v>
      </c>
      <c r="D30" s="5">
        <f t="shared" si="9"/>
        <v>8.6999999999999993</v>
      </c>
      <c r="E30" s="5">
        <f t="shared" si="10"/>
        <v>13.5</v>
      </c>
      <c r="F30" s="7">
        <f t="shared" si="11"/>
        <v>18</v>
      </c>
      <c r="G30" s="7">
        <f t="shared" si="12"/>
        <v>30</v>
      </c>
    </row>
    <row r="31" spans="2:11" ht="18.75" x14ac:dyDescent="0.3">
      <c r="B31" s="2">
        <v>10</v>
      </c>
      <c r="C31" s="5">
        <f t="shared" si="8"/>
        <v>11.299999999999999</v>
      </c>
      <c r="D31" s="5">
        <f t="shared" si="9"/>
        <v>14.5</v>
      </c>
      <c r="E31" s="5">
        <f t="shared" si="10"/>
        <v>22.5</v>
      </c>
      <c r="F31" s="7">
        <f t="shared" si="11"/>
        <v>30</v>
      </c>
      <c r="G31" s="7">
        <f t="shared" si="12"/>
        <v>50</v>
      </c>
    </row>
    <row r="32" spans="2:11" ht="18.75" x14ac:dyDescent="0.3">
      <c r="B32" s="2">
        <v>13</v>
      </c>
      <c r="C32" s="5">
        <f t="shared" si="8"/>
        <v>14.689999999999998</v>
      </c>
      <c r="D32" s="5">
        <f t="shared" si="9"/>
        <v>18.849999999999998</v>
      </c>
      <c r="E32" s="5">
        <f t="shared" si="10"/>
        <v>29.25</v>
      </c>
      <c r="F32" s="7">
        <f t="shared" si="11"/>
        <v>39</v>
      </c>
      <c r="G32" s="7">
        <f t="shared" si="12"/>
        <v>65</v>
      </c>
    </row>
    <row r="33" spans="2:7" ht="18.75" x14ac:dyDescent="0.3">
      <c r="B33" s="2">
        <v>16</v>
      </c>
      <c r="C33" s="5">
        <f t="shared" si="8"/>
        <v>18.079999999999998</v>
      </c>
      <c r="D33" s="5">
        <f t="shared" si="9"/>
        <v>23.2</v>
      </c>
      <c r="E33" s="5">
        <f t="shared" si="10"/>
        <v>36</v>
      </c>
      <c r="F33" s="7">
        <f t="shared" si="11"/>
        <v>48</v>
      </c>
      <c r="G33" s="7">
        <f t="shared" si="12"/>
        <v>80</v>
      </c>
    </row>
    <row r="34" spans="2:7" ht="18.75" x14ac:dyDescent="0.3">
      <c r="B34" s="2">
        <v>20</v>
      </c>
      <c r="C34" s="5">
        <f t="shared" si="8"/>
        <v>22.599999999999998</v>
      </c>
      <c r="D34" s="5">
        <f t="shared" si="9"/>
        <v>29</v>
      </c>
      <c r="E34" s="5">
        <f t="shared" si="10"/>
        <v>45</v>
      </c>
      <c r="F34" s="7">
        <f t="shared" si="11"/>
        <v>60</v>
      </c>
      <c r="G34" s="7">
        <f t="shared" si="12"/>
        <v>100</v>
      </c>
    </row>
    <row r="35" spans="2:7" ht="18.75" x14ac:dyDescent="0.3">
      <c r="B35" s="2">
        <v>25</v>
      </c>
      <c r="C35" s="5">
        <f t="shared" si="8"/>
        <v>28.249999999999996</v>
      </c>
      <c r="D35" s="5">
        <f t="shared" si="9"/>
        <v>36.25</v>
      </c>
      <c r="E35" s="5">
        <f t="shared" si="10"/>
        <v>56.25</v>
      </c>
      <c r="F35" s="7">
        <f t="shared" si="11"/>
        <v>75</v>
      </c>
      <c r="G35" s="7">
        <f t="shared" si="12"/>
        <v>125</v>
      </c>
    </row>
    <row r="36" spans="2:7" ht="18.75" x14ac:dyDescent="0.3">
      <c r="B36" s="2">
        <v>32</v>
      </c>
      <c r="C36" s="5">
        <f t="shared" si="8"/>
        <v>36.159999999999997</v>
      </c>
      <c r="D36" s="5">
        <f t="shared" si="9"/>
        <v>46.4</v>
      </c>
      <c r="E36" s="5">
        <f t="shared" si="10"/>
        <v>72</v>
      </c>
      <c r="F36" s="7">
        <f t="shared" si="11"/>
        <v>96</v>
      </c>
      <c r="G36" s="7">
        <f t="shared" si="12"/>
        <v>160</v>
      </c>
    </row>
    <row r="37" spans="2:7" ht="18.75" x14ac:dyDescent="0.3">
      <c r="B37" s="2">
        <v>40</v>
      </c>
      <c r="C37" s="5">
        <f t="shared" si="8"/>
        <v>45.199999999999996</v>
      </c>
      <c r="D37" s="5">
        <f t="shared" si="9"/>
        <v>58</v>
      </c>
      <c r="E37" s="5">
        <f t="shared" si="10"/>
        <v>90</v>
      </c>
      <c r="F37" s="7">
        <f t="shared" si="11"/>
        <v>120</v>
      </c>
      <c r="G37" s="7">
        <f t="shared" si="12"/>
        <v>200</v>
      </c>
    </row>
    <row r="38" spans="2:7" ht="18.75" x14ac:dyDescent="0.3">
      <c r="B38" s="2">
        <v>50</v>
      </c>
      <c r="C38" s="5">
        <f t="shared" si="8"/>
        <v>56.499999999999993</v>
      </c>
      <c r="D38" s="5">
        <f t="shared" si="9"/>
        <v>72.5</v>
      </c>
      <c r="E38" s="5">
        <f t="shared" si="10"/>
        <v>112.5</v>
      </c>
      <c r="F38" s="7">
        <f t="shared" si="11"/>
        <v>150</v>
      </c>
      <c r="G38" s="7">
        <f t="shared" si="12"/>
        <v>250</v>
      </c>
    </row>
    <row r="39" spans="2:7" ht="18.75" x14ac:dyDescent="0.3">
      <c r="B39" s="2">
        <v>63</v>
      </c>
      <c r="C39" s="5">
        <f t="shared" si="8"/>
        <v>71.19</v>
      </c>
      <c r="D39" s="5">
        <f t="shared" si="9"/>
        <v>91.35</v>
      </c>
      <c r="E39" s="5">
        <f t="shared" si="10"/>
        <v>141.75</v>
      </c>
      <c r="F39" s="7">
        <f t="shared" si="11"/>
        <v>189</v>
      </c>
      <c r="G39" s="7">
        <f t="shared" si="12"/>
        <v>315</v>
      </c>
    </row>
  </sheetData>
  <mergeCells count="2">
    <mergeCell ref="B4:K4"/>
    <mergeCell ref="B23:G23"/>
  </mergeCells>
  <hyperlinks>
    <hyperlink ref="B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showGridLines="0" zoomScaleNormal="100" workbookViewId="0">
      <selection activeCell="B1" sqref="B1:B2"/>
    </sheetView>
  </sheetViews>
  <sheetFormatPr defaultRowHeight="15" x14ac:dyDescent="0.25"/>
  <cols>
    <col min="2" max="11" width="17.140625" customWidth="1"/>
  </cols>
  <sheetData>
    <row r="1" spans="2:11" ht="23.25" x14ac:dyDescent="0.35">
      <c r="B1" s="11" t="s">
        <v>18</v>
      </c>
    </row>
    <row r="2" spans="2:11" ht="21" x14ac:dyDescent="0.35">
      <c r="B2" s="12" t="s">
        <v>19</v>
      </c>
    </row>
    <row r="4" spans="2:11" ht="21" x14ac:dyDescent="0.3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ht="45" x14ac:dyDescent="0.25">
      <c r="B5" s="1" t="s">
        <v>9</v>
      </c>
      <c r="C5" s="4" t="s">
        <v>0</v>
      </c>
      <c r="D5" s="4" t="s">
        <v>8</v>
      </c>
      <c r="E5" s="4" t="s">
        <v>7</v>
      </c>
      <c r="F5" s="6" t="s">
        <v>2</v>
      </c>
      <c r="G5" s="6" t="s">
        <v>13</v>
      </c>
      <c r="H5" s="8" t="s">
        <v>4</v>
      </c>
      <c r="I5" s="8" t="s">
        <v>3</v>
      </c>
      <c r="J5" s="8" t="s">
        <v>5</v>
      </c>
      <c r="K5" s="1" t="s">
        <v>6</v>
      </c>
    </row>
    <row r="6" spans="2:11" ht="18.75" x14ac:dyDescent="0.3">
      <c r="B6" s="2">
        <v>1</v>
      </c>
      <c r="C6" s="5">
        <f>B6*1.13</f>
        <v>1.1299999999999999</v>
      </c>
      <c r="D6" s="5">
        <f>B6*1.45</f>
        <v>1.45</v>
      </c>
      <c r="E6" s="5">
        <f>B6*2.25</f>
        <v>2.25</v>
      </c>
      <c r="F6" s="7">
        <f>B6*5</f>
        <v>5</v>
      </c>
      <c r="G6" s="7">
        <f>B6*10</f>
        <v>10</v>
      </c>
      <c r="H6" s="9">
        <f>B6*230/1000</f>
        <v>0.23</v>
      </c>
      <c r="I6" s="9">
        <f>B6*230*3/1000</f>
        <v>0.69</v>
      </c>
      <c r="J6" s="9">
        <f>B6*400*3/1000</f>
        <v>1.2</v>
      </c>
      <c r="K6" s="3">
        <v>0.75</v>
      </c>
    </row>
    <row r="7" spans="2:11" ht="18.75" x14ac:dyDescent="0.3">
      <c r="B7" s="2">
        <v>2</v>
      </c>
      <c r="C7" s="5">
        <f t="shared" ref="C7:C20" si="0">B7*1.13</f>
        <v>2.2599999999999998</v>
      </c>
      <c r="D7" s="5">
        <f t="shared" ref="D7:D20" si="1">B7*1.45</f>
        <v>2.9</v>
      </c>
      <c r="E7" s="5">
        <f t="shared" ref="E7:E20" si="2">B7*2.25</f>
        <v>4.5</v>
      </c>
      <c r="F7" s="7">
        <f t="shared" ref="F7:F20" si="3">B7*5</f>
        <v>10</v>
      </c>
      <c r="G7" s="7">
        <f t="shared" ref="G7:G20" si="4">B7*10</f>
        <v>20</v>
      </c>
      <c r="H7" s="9">
        <f t="shared" ref="H7:H20" si="5">B7*230/1000</f>
        <v>0.46</v>
      </c>
      <c r="I7" s="9">
        <f t="shared" ref="I7:I20" si="6">B7*230*3/1000</f>
        <v>1.38</v>
      </c>
      <c r="J7" s="9">
        <f t="shared" ref="J7:J20" si="7">B7*400*3/1000</f>
        <v>2.4</v>
      </c>
      <c r="K7" s="3">
        <v>0.75</v>
      </c>
    </row>
    <row r="8" spans="2:11" ht="18.75" x14ac:dyDescent="0.3">
      <c r="B8" s="2">
        <v>3</v>
      </c>
      <c r="C8" s="5">
        <f t="shared" si="0"/>
        <v>3.3899999999999997</v>
      </c>
      <c r="D8" s="5">
        <f t="shared" si="1"/>
        <v>4.3499999999999996</v>
      </c>
      <c r="E8" s="5">
        <f t="shared" si="2"/>
        <v>6.75</v>
      </c>
      <c r="F8" s="7">
        <f t="shared" si="3"/>
        <v>15</v>
      </c>
      <c r="G8" s="7">
        <f t="shared" si="4"/>
        <v>30</v>
      </c>
      <c r="H8" s="9">
        <f t="shared" si="5"/>
        <v>0.69</v>
      </c>
      <c r="I8" s="9">
        <f t="shared" si="6"/>
        <v>2.0699999999999998</v>
      </c>
      <c r="J8" s="9">
        <f t="shared" si="7"/>
        <v>3.6</v>
      </c>
      <c r="K8" s="3">
        <v>1</v>
      </c>
    </row>
    <row r="9" spans="2:11" ht="18.75" x14ac:dyDescent="0.3">
      <c r="B9" s="2">
        <v>4</v>
      </c>
      <c r="C9" s="5">
        <f t="shared" si="0"/>
        <v>4.5199999999999996</v>
      </c>
      <c r="D9" s="5">
        <f t="shared" si="1"/>
        <v>5.8</v>
      </c>
      <c r="E9" s="5">
        <f t="shared" si="2"/>
        <v>9</v>
      </c>
      <c r="F9" s="7">
        <f t="shared" si="3"/>
        <v>20</v>
      </c>
      <c r="G9" s="7">
        <f t="shared" si="4"/>
        <v>40</v>
      </c>
      <c r="H9" s="9">
        <f t="shared" si="5"/>
        <v>0.92</v>
      </c>
      <c r="I9" s="9">
        <f t="shared" si="6"/>
        <v>2.76</v>
      </c>
      <c r="J9" s="9">
        <f t="shared" si="7"/>
        <v>4.8</v>
      </c>
      <c r="K9" s="3">
        <v>1</v>
      </c>
    </row>
    <row r="10" spans="2:11" ht="18.75" x14ac:dyDescent="0.3">
      <c r="B10" s="2">
        <v>5</v>
      </c>
      <c r="C10" s="5">
        <f t="shared" si="0"/>
        <v>5.6499999999999995</v>
      </c>
      <c r="D10" s="5">
        <f t="shared" si="1"/>
        <v>7.25</v>
      </c>
      <c r="E10" s="5">
        <f t="shared" si="2"/>
        <v>11.25</v>
      </c>
      <c r="F10" s="7">
        <f t="shared" si="3"/>
        <v>25</v>
      </c>
      <c r="G10" s="7">
        <f t="shared" si="4"/>
        <v>50</v>
      </c>
      <c r="H10" s="9">
        <f t="shared" si="5"/>
        <v>1.1499999999999999</v>
      </c>
      <c r="I10" s="9">
        <f t="shared" si="6"/>
        <v>3.45</v>
      </c>
      <c r="J10" s="9">
        <f t="shared" si="7"/>
        <v>6</v>
      </c>
      <c r="K10" s="3">
        <v>1</v>
      </c>
    </row>
    <row r="11" spans="2:11" ht="18.75" x14ac:dyDescent="0.3">
      <c r="B11" s="2">
        <v>6</v>
      </c>
      <c r="C11" s="5">
        <f t="shared" si="0"/>
        <v>6.7799999999999994</v>
      </c>
      <c r="D11" s="5">
        <f t="shared" si="1"/>
        <v>8.6999999999999993</v>
      </c>
      <c r="E11" s="5">
        <f t="shared" si="2"/>
        <v>13.5</v>
      </c>
      <c r="F11" s="7">
        <f t="shared" si="3"/>
        <v>30</v>
      </c>
      <c r="G11" s="7">
        <f t="shared" si="4"/>
        <v>60</v>
      </c>
      <c r="H11" s="9">
        <f t="shared" si="5"/>
        <v>1.38</v>
      </c>
      <c r="I11" s="9">
        <f t="shared" si="6"/>
        <v>4.1399999999999997</v>
      </c>
      <c r="J11" s="9">
        <f t="shared" si="7"/>
        <v>7.2</v>
      </c>
      <c r="K11" s="3">
        <v>1.5</v>
      </c>
    </row>
    <row r="12" spans="2:11" ht="18.75" x14ac:dyDescent="0.3">
      <c r="B12" s="2">
        <v>10</v>
      </c>
      <c r="C12" s="5">
        <f t="shared" si="0"/>
        <v>11.299999999999999</v>
      </c>
      <c r="D12" s="5">
        <f t="shared" si="1"/>
        <v>14.5</v>
      </c>
      <c r="E12" s="5">
        <f t="shared" si="2"/>
        <v>22.5</v>
      </c>
      <c r="F12" s="7">
        <f t="shared" si="3"/>
        <v>50</v>
      </c>
      <c r="G12" s="7">
        <f t="shared" si="4"/>
        <v>100</v>
      </c>
      <c r="H12" s="9">
        <f t="shared" si="5"/>
        <v>2.2999999999999998</v>
      </c>
      <c r="I12" s="9">
        <f t="shared" si="6"/>
        <v>6.9</v>
      </c>
      <c r="J12" s="9">
        <f t="shared" si="7"/>
        <v>12</v>
      </c>
      <c r="K12" s="3">
        <v>1.5</v>
      </c>
    </row>
    <row r="13" spans="2:11" ht="18.75" x14ac:dyDescent="0.3">
      <c r="B13" s="2">
        <v>13</v>
      </c>
      <c r="C13" s="5">
        <f t="shared" si="0"/>
        <v>14.689999999999998</v>
      </c>
      <c r="D13" s="5">
        <f t="shared" si="1"/>
        <v>18.849999999999998</v>
      </c>
      <c r="E13" s="5">
        <f t="shared" si="2"/>
        <v>29.25</v>
      </c>
      <c r="F13" s="7">
        <f t="shared" si="3"/>
        <v>65</v>
      </c>
      <c r="G13" s="7">
        <f t="shared" si="4"/>
        <v>130</v>
      </c>
      <c r="H13" s="9">
        <f t="shared" si="5"/>
        <v>2.99</v>
      </c>
      <c r="I13" s="9">
        <f t="shared" si="6"/>
        <v>8.9700000000000006</v>
      </c>
      <c r="J13" s="9">
        <f t="shared" si="7"/>
        <v>15.6</v>
      </c>
      <c r="K13" s="3">
        <v>1.5</v>
      </c>
    </row>
    <row r="14" spans="2:11" ht="18.75" x14ac:dyDescent="0.3">
      <c r="B14" s="2">
        <v>16</v>
      </c>
      <c r="C14" s="5">
        <f t="shared" si="0"/>
        <v>18.079999999999998</v>
      </c>
      <c r="D14" s="5">
        <f t="shared" si="1"/>
        <v>23.2</v>
      </c>
      <c r="E14" s="5">
        <f t="shared" si="2"/>
        <v>36</v>
      </c>
      <c r="F14" s="7">
        <f t="shared" si="3"/>
        <v>80</v>
      </c>
      <c r="G14" s="7">
        <f t="shared" si="4"/>
        <v>160</v>
      </c>
      <c r="H14" s="9">
        <f t="shared" si="5"/>
        <v>3.68</v>
      </c>
      <c r="I14" s="9">
        <f t="shared" si="6"/>
        <v>11.04</v>
      </c>
      <c r="J14" s="9">
        <f t="shared" si="7"/>
        <v>19.2</v>
      </c>
      <c r="K14" s="3">
        <v>2.5</v>
      </c>
    </row>
    <row r="15" spans="2:11" ht="18.75" x14ac:dyDescent="0.3">
      <c r="B15" s="2">
        <v>20</v>
      </c>
      <c r="C15" s="5">
        <f t="shared" si="0"/>
        <v>22.599999999999998</v>
      </c>
      <c r="D15" s="5">
        <f t="shared" si="1"/>
        <v>29</v>
      </c>
      <c r="E15" s="5">
        <f t="shared" si="2"/>
        <v>45</v>
      </c>
      <c r="F15" s="7">
        <f t="shared" si="3"/>
        <v>100</v>
      </c>
      <c r="G15" s="7">
        <f t="shared" si="4"/>
        <v>200</v>
      </c>
      <c r="H15" s="9">
        <f t="shared" si="5"/>
        <v>4.5999999999999996</v>
      </c>
      <c r="I15" s="9">
        <f t="shared" si="6"/>
        <v>13.8</v>
      </c>
      <c r="J15" s="9">
        <f t="shared" si="7"/>
        <v>24</v>
      </c>
      <c r="K15" s="3">
        <v>4</v>
      </c>
    </row>
    <row r="16" spans="2:11" ht="18.75" x14ac:dyDescent="0.3">
      <c r="B16" s="2">
        <v>25</v>
      </c>
      <c r="C16" s="5">
        <f t="shared" si="0"/>
        <v>28.249999999999996</v>
      </c>
      <c r="D16" s="5">
        <f t="shared" si="1"/>
        <v>36.25</v>
      </c>
      <c r="E16" s="5">
        <f t="shared" si="2"/>
        <v>56.25</v>
      </c>
      <c r="F16" s="7">
        <f t="shared" si="3"/>
        <v>125</v>
      </c>
      <c r="G16" s="7">
        <f t="shared" si="4"/>
        <v>250</v>
      </c>
      <c r="H16" s="9">
        <f t="shared" si="5"/>
        <v>5.75</v>
      </c>
      <c r="I16" s="9">
        <f t="shared" si="6"/>
        <v>17.25</v>
      </c>
      <c r="J16" s="9">
        <f t="shared" si="7"/>
        <v>30</v>
      </c>
      <c r="K16" s="3">
        <v>4</v>
      </c>
    </row>
    <row r="17" spans="2:11" ht="18.75" x14ac:dyDescent="0.3">
      <c r="B17" s="2">
        <v>32</v>
      </c>
      <c r="C17" s="5">
        <f t="shared" si="0"/>
        <v>36.159999999999997</v>
      </c>
      <c r="D17" s="5">
        <f t="shared" si="1"/>
        <v>46.4</v>
      </c>
      <c r="E17" s="5">
        <f t="shared" si="2"/>
        <v>72</v>
      </c>
      <c r="F17" s="7">
        <f t="shared" si="3"/>
        <v>160</v>
      </c>
      <c r="G17" s="7">
        <f t="shared" si="4"/>
        <v>320</v>
      </c>
      <c r="H17" s="9">
        <f t="shared" si="5"/>
        <v>7.36</v>
      </c>
      <c r="I17" s="9">
        <f t="shared" si="6"/>
        <v>22.08</v>
      </c>
      <c r="J17" s="9">
        <f t="shared" si="7"/>
        <v>38.4</v>
      </c>
      <c r="K17" s="3">
        <v>6</v>
      </c>
    </row>
    <row r="18" spans="2:11" ht="18.75" x14ac:dyDescent="0.3">
      <c r="B18" s="2">
        <v>40</v>
      </c>
      <c r="C18" s="5">
        <f t="shared" si="0"/>
        <v>45.199999999999996</v>
      </c>
      <c r="D18" s="5">
        <f t="shared" si="1"/>
        <v>58</v>
      </c>
      <c r="E18" s="5">
        <f t="shared" si="2"/>
        <v>90</v>
      </c>
      <c r="F18" s="7">
        <f t="shared" si="3"/>
        <v>200</v>
      </c>
      <c r="G18" s="7">
        <f t="shared" si="4"/>
        <v>400</v>
      </c>
      <c r="H18" s="9">
        <f t="shared" si="5"/>
        <v>9.1999999999999993</v>
      </c>
      <c r="I18" s="9">
        <f t="shared" si="6"/>
        <v>27.6</v>
      </c>
      <c r="J18" s="9">
        <f t="shared" si="7"/>
        <v>48</v>
      </c>
      <c r="K18" s="3">
        <v>10</v>
      </c>
    </row>
    <row r="19" spans="2:11" ht="18.75" x14ac:dyDescent="0.3">
      <c r="B19" s="2">
        <v>50</v>
      </c>
      <c r="C19" s="5">
        <f t="shared" si="0"/>
        <v>56.499999999999993</v>
      </c>
      <c r="D19" s="5">
        <f t="shared" si="1"/>
        <v>72.5</v>
      </c>
      <c r="E19" s="5">
        <f t="shared" si="2"/>
        <v>112.5</v>
      </c>
      <c r="F19" s="7">
        <f t="shared" si="3"/>
        <v>250</v>
      </c>
      <c r="G19" s="7">
        <f t="shared" si="4"/>
        <v>500</v>
      </c>
      <c r="H19" s="9">
        <f t="shared" si="5"/>
        <v>11.5</v>
      </c>
      <c r="I19" s="9">
        <f t="shared" si="6"/>
        <v>34.5</v>
      </c>
      <c r="J19" s="9">
        <f t="shared" si="7"/>
        <v>60</v>
      </c>
      <c r="K19" s="3">
        <v>16</v>
      </c>
    </row>
    <row r="20" spans="2:11" ht="18.75" x14ac:dyDescent="0.3">
      <c r="B20" s="2">
        <v>63</v>
      </c>
      <c r="C20" s="5">
        <f t="shared" si="0"/>
        <v>71.19</v>
      </c>
      <c r="D20" s="5">
        <f t="shared" si="1"/>
        <v>91.35</v>
      </c>
      <c r="E20" s="5">
        <f t="shared" si="2"/>
        <v>141.75</v>
      </c>
      <c r="F20" s="7">
        <f t="shared" si="3"/>
        <v>315</v>
      </c>
      <c r="G20" s="7">
        <f t="shared" si="4"/>
        <v>630</v>
      </c>
      <c r="H20" s="9">
        <f t="shared" si="5"/>
        <v>14.49</v>
      </c>
      <c r="I20" s="9">
        <f t="shared" si="6"/>
        <v>43.47</v>
      </c>
      <c r="J20" s="9">
        <f t="shared" si="7"/>
        <v>75.599999999999994</v>
      </c>
      <c r="K20" s="3">
        <v>25</v>
      </c>
    </row>
    <row r="23" spans="2:11" ht="21" x14ac:dyDescent="0.35">
      <c r="B23" s="10" t="s">
        <v>14</v>
      </c>
      <c r="C23" s="10"/>
      <c r="D23" s="10"/>
      <c r="E23" s="10"/>
      <c r="F23" s="10"/>
      <c r="G23" s="10"/>
    </row>
    <row r="24" spans="2:11" ht="45" x14ac:dyDescent="0.25">
      <c r="B24" s="1" t="s">
        <v>9</v>
      </c>
      <c r="C24" s="4" t="s">
        <v>0</v>
      </c>
      <c r="D24" s="4" t="s">
        <v>8</v>
      </c>
      <c r="E24" s="4" t="s">
        <v>7</v>
      </c>
      <c r="F24" s="6" t="s">
        <v>2</v>
      </c>
      <c r="G24" s="6" t="s">
        <v>13</v>
      </c>
    </row>
    <row r="25" spans="2:11" ht="18.75" x14ac:dyDescent="0.3">
      <c r="B25" s="2">
        <v>1</v>
      </c>
      <c r="C25" s="5">
        <f>B25*1.13</f>
        <v>1.1299999999999999</v>
      </c>
      <c r="D25" s="5">
        <f>B25*1.45</f>
        <v>1.45</v>
      </c>
      <c r="E25" s="5">
        <f>B25*2.25</f>
        <v>2.25</v>
      </c>
      <c r="F25" s="7">
        <f>B25*5</f>
        <v>5</v>
      </c>
      <c r="G25" s="7">
        <f>B25*10</f>
        <v>10</v>
      </c>
    </row>
    <row r="26" spans="2:11" ht="18.75" x14ac:dyDescent="0.3">
      <c r="B26" s="2">
        <v>2</v>
      </c>
      <c r="C26" s="5">
        <f t="shared" ref="C26:C39" si="8">B26*1.13</f>
        <v>2.2599999999999998</v>
      </c>
      <c r="D26" s="5">
        <f t="shared" ref="D26:D39" si="9">B26*1.45</f>
        <v>2.9</v>
      </c>
      <c r="E26" s="5">
        <f t="shared" ref="E26:E39" si="10">B26*2.25</f>
        <v>4.5</v>
      </c>
      <c r="F26" s="7">
        <f t="shared" ref="F26:F39" si="11">B26*5</f>
        <v>10</v>
      </c>
      <c r="G26" s="7">
        <f t="shared" ref="G26:G39" si="12">B26*10</f>
        <v>20</v>
      </c>
    </row>
    <row r="27" spans="2:11" ht="18.75" x14ac:dyDescent="0.3">
      <c r="B27" s="2">
        <v>3</v>
      </c>
      <c r="C27" s="5">
        <f t="shared" si="8"/>
        <v>3.3899999999999997</v>
      </c>
      <c r="D27" s="5">
        <f t="shared" si="9"/>
        <v>4.3499999999999996</v>
      </c>
      <c r="E27" s="5">
        <f t="shared" si="10"/>
        <v>6.75</v>
      </c>
      <c r="F27" s="7">
        <f t="shared" si="11"/>
        <v>15</v>
      </c>
      <c r="G27" s="7">
        <f t="shared" si="12"/>
        <v>30</v>
      </c>
    </row>
    <row r="28" spans="2:11" ht="18.75" x14ac:dyDescent="0.3">
      <c r="B28" s="2">
        <v>4</v>
      </c>
      <c r="C28" s="5">
        <f t="shared" si="8"/>
        <v>4.5199999999999996</v>
      </c>
      <c r="D28" s="5">
        <f t="shared" si="9"/>
        <v>5.8</v>
      </c>
      <c r="E28" s="5">
        <f t="shared" si="10"/>
        <v>9</v>
      </c>
      <c r="F28" s="7">
        <f t="shared" si="11"/>
        <v>20</v>
      </c>
      <c r="G28" s="7">
        <f t="shared" si="12"/>
        <v>40</v>
      </c>
    </row>
    <row r="29" spans="2:11" ht="18.75" x14ac:dyDescent="0.3">
      <c r="B29" s="2">
        <v>5</v>
      </c>
      <c r="C29" s="5">
        <f t="shared" si="8"/>
        <v>5.6499999999999995</v>
      </c>
      <c r="D29" s="5">
        <f t="shared" si="9"/>
        <v>7.25</v>
      </c>
      <c r="E29" s="5">
        <f t="shared" si="10"/>
        <v>11.25</v>
      </c>
      <c r="F29" s="7">
        <f t="shared" si="11"/>
        <v>25</v>
      </c>
      <c r="G29" s="7">
        <f t="shared" si="12"/>
        <v>50</v>
      </c>
    </row>
    <row r="30" spans="2:11" ht="18.75" x14ac:dyDescent="0.3">
      <c r="B30" s="2">
        <v>6</v>
      </c>
      <c r="C30" s="5">
        <f t="shared" si="8"/>
        <v>6.7799999999999994</v>
      </c>
      <c r="D30" s="5">
        <f t="shared" si="9"/>
        <v>8.6999999999999993</v>
      </c>
      <c r="E30" s="5">
        <f t="shared" si="10"/>
        <v>13.5</v>
      </c>
      <c r="F30" s="7">
        <f t="shared" si="11"/>
        <v>30</v>
      </c>
      <c r="G30" s="7">
        <f t="shared" si="12"/>
        <v>60</v>
      </c>
    </row>
    <row r="31" spans="2:11" ht="18.75" x14ac:dyDescent="0.3">
      <c r="B31" s="2">
        <v>10</v>
      </c>
      <c r="C31" s="5">
        <f t="shared" si="8"/>
        <v>11.299999999999999</v>
      </c>
      <c r="D31" s="5">
        <f t="shared" si="9"/>
        <v>14.5</v>
      </c>
      <c r="E31" s="5">
        <f t="shared" si="10"/>
        <v>22.5</v>
      </c>
      <c r="F31" s="7">
        <f t="shared" si="11"/>
        <v>50</v>
      </c>
      <c r="G31" s="7">
        <f t="shared" si="12"/>
        <v>100</v>
      </c>
    </row>
    <row r="32" spans="2:11" ht="18.75" x14ac:dyDescent="0.3">
      <c r="B32" s="2">
        <v>13</v>
      </c>
      <c r="C32" s="5">
        <f t="shared" si="8"/>
        <v>14.689999999999998</v>
      </c>
      <c r="D32" s="5">
        <f t="shared" si="9"/>
        <v>18.849999999999998</v>
      </c>
      <c r="E32" s="5">
        <f t="shared" si="10"/>
        <v>29.25</v>
      </c>
      <c r="F32" s="7">
        <f t="shared" si="11"/>
        <v>65</v>
      </c>
      <c r="G32" s="7">
        <f t="shared" si="12"/>
        <v>130</v>
      </c>
    </row>
    <row r="33" spans="2:7" ht="18.75" x14ac:dyDescent="0.3">
      <c r="B33" s="2">
        <v>16</v>
      </c>
      <c r="C33" s="5">
        <f t="shared" si="8"/>
        <v>18.079999999999998</v>
      </c>
      <c r="D33" s="5">
        <f t="shared" si="9"/>
        <v>23.2</v>
      </c>
      <c r="E33" s="5">
        <f t="shared" si="10"/>
        <v>36</v>
      </c>
      <c r="F33" s="7">
        <f t="shared" si="11"/>
        <v>80</v>
      </c>
      <c r="G33" s="7">
        <f t="shared" si="12"/>
        <v>160</v>
      </c>
    </row>
    <row r="34" spans="2:7" ht="18.75" x14ac:dyDescent="0.3">
      <c r="B34" s="2">
        <v>20</v>
      </c>
      <c r="C34" s="5">
        <f t="shared" si="8"/>
        <v>22.599999999999998</v>
      </c>
      <c r="D34" s="5">
        <f t="shared" si="9"/>
        <v>29</v>
      </c>
      <c r="E34" s="5">
        <f t="shared" si="10"/>
        <v>45</v>
      </c>
      <c r="F34" s="7">
        <f t="shared" si="11"/>
        <v>100</v>
      </c>
      <c r="G34" s="7">
        <f t="shared" si="12"/>
        <v>200</v>
      </c>
    </row>
    <row r="35" spans="2:7" ht="18.75" x14ac:dyDescent="0.3">
      <c r="B35" s="2">
        <v>25</v>
      </c>
      <c r="C35" s="5">
        <f t="shared" si="8"/>
        <v>28.249999999999996</v>
      </c>
      <c r="D35" s="5">
        <f t="shared" si="9"/>
        <v>36.25</v>
      </c>
      <c r="E35" s="5">
        <f t="shared" si="10"/>
        <v>56.25</v>
      </c>
      <c r="F35" s="7">
        <f t="shared" si="11"/>
        <v>125</v>
      </c>
      <c r="G35" s="7">
        <f t="shared" si="12"/>
        <v>250</v>
      </c>
    </row>
    <row r="36" spans="2:7" ht="18.75" x14ac:dyDescent="0.3">
      <c r="B36" s="2">
        <v>32</v>
      </c>
      <c r="C36" s="5">
        <f t="shared" si="8"/>
        <v>36.159999999999997</v>
      </c>
      <c r="D36" s="5">
        <f t="shared" si="9"/>
        <v>46.4</v>
      </c>
      <c r="E36" s="5">
        <f t="shared" si="10"/>
        <v>72</v>
      </c>
      <c r="F36" s="7">
        <f t="shared" si="11"/>
        <v>160</v>
      </c>
      <c r="G36" s="7">
        <f t="shared" si="12"/>
        <v>320</v>
      </c>
    </row>
    <row r="37" spans="2:7" ht="18.75" x14ac:dyDescent="0.3">
      <c r="B37" s="2">
        <v>40</v>
      </c>
      <c r="C37" s="5">
        <f t="shared" si="8"/>
        <v>45.199999999999996</v>
      </c>
      <c r="D37" s="5">
        <f t="shared" si="9"/>
        <v>58</v>
      </c>
      <c r="E37" s="5">
        <f t="shared" si="10"/>
        <v>90</v>
      </c>
      <c r="F37" s="7">
        <f t="shared" si="11"/>
        <v>200</v>
      </c>
      <c r="G37" s="7">
        <f t="shared" si="12"/>
        <v>400</v>
      </c>
    </row>
    <row r="38" spans="2:7" ht="18.75" x14ac:dyDescent="0.3">
      <c r="B38" s="2">
        <v>50</v>
      </c>
      <c r="C38" s="5">
        <f t="shared" si="8"/>
        <v>56.499999999999993</v>
      </c>
      <c r="D38" s="5">
        <f t="shared" si="9"/>
        <v>72.5</v>
      </c>
      <c r="E38" s="5">
        <f t="shared" si="10"/>
        <v>112.5</v>
      </c>
      <c r="F38" s="7">
        <f t="shared" si="11"/>
        <v>250</v>
      </c>
      <c r="G38" s="7">
        <f t="shared" si="12"/>
        <v>500</v>
      </c>
    </row>
    <row r="39" spans="2:7" ht="18.75" x14ac:dyDescent="0.3">
      <c r="B39" s="2">
        <v>63</v>
      </c>
      <c r="C39" s="5">
        <f t="shared" si="8"/>
        <v>71.19</v>
      </c>
      <c r="D39" s="5">
        <f t="shared" si="9"/>
        <v>91.35</v>
      </c>
      <c r="E39" s="5">
        <f t="shared" si="10"/>
        <v>141.75</v>
      </c>
      <c r="F39" s="7">
        <f t="shared" si="11"/>
        <v>315</v>
      </c>
      <c r="G39" s="7">
        <f t="shared" si="12"/>
        <v>630</v>
      </c>
    </row>
  </sheetData>
  <mergeCells count="2">
    <mergeCell ref="B4:K4"/>
    <mergeCell ref="B23:G23"/>
  </mergeCells>
  <hyperlinks>
    <hyperlink ref="B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showGridLines="0" zoomScaleNormal="100" workbookViewId="0">
      <selection activeCell="B1" sqref="B1:B2"/>
    </sheetView>
  </sheetViews>
  <sheetFormatPr defaultRowHeight="15" x14ac:dyDescent="0.25"/>
  <cols>
    <col min="2" max="11" width="17.140625" customWidth="1"/>
  </cols>
  <sheetData>
    <row r="1" spans="2:11" ht="23.25" x14ac:dyDescent="0.35">
      <c r="B1" s="11" t="s">
        <v>18</v>
      </c>
    </row>
    <row r="2" spans="2:11" ht="21" x14ac:dyDescent="0.35">
      <c r="B2" s="12" t="s">
        <v>19</v>
      </c>
    </row>
    <row r="4" spans="2:11" ht="21" x14ac:dyDescent="0.35">
      <c r="B4" s="10" t="s">
        <v>15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ht="45" x14ac:dyDescent="0.25">
      <c r="B5" s="1" t="s">
        <v>9</v>
      </c>
      <c r="C5" s="4" t="s">
        <v>0</v>
      </c>
      <c r="D5" s="4" t="s">
        <v>8</v>
      </c>
      <c r="E5" s="4" t="s">
        <v>7</v>
      </c>
      <c r="F5" s="6" t="s">
        <v>13</v>
      </c>
      <c r="G5" s="6" t="s">
        <v>16</v>
      </c>
      <c r="H5" s="8" t="s">
        <v>4</v>
      </c>
      <c r="I5" s="8" t="s">
        <v>3</v>
      </c>
      <c r="J5" s="8" t="s">
        <v>5</v>
      </c>
      <c r="K5" s="1" t="s">
        <v>6</v>
      </c>
    </row>
    <row r="6" spans="2:11" ht="18.75" x14ac:dyDescent="0.3">
      <c r="B6" s="2">
        <v>1</v>
      </c>
      <c r="C6" s="5">
        <f>B6*1.13</f>
        <v>1.1299999999999999</v>
      </c>
      <c r="D6" s="5">
        <f>B6*1.45</f>
        <v>1.45</v>
      </c>
      <c r="E6" s="5">
        <f>B6*2.25</f>
        <v>2.25</v>
      </c>
      <c r="F6" s="7">
        <f>B6*10</f>
        <v>10</v>
      </c>
      <c r="G6" s="7">
        <f>B6*20</f>
        <v>20</v>
      </c>
      <c r="H6" s="9">
        <f>B6*230/1000</f>
        <v>0.23</v>
      </c>
      <c r="I6" s="9">
        <f>B6*230*3/1000</f>
        <v>0.69</v>
      </c>
      <c r="J6" s="9">
        <f>B6*400*3/1000</f>
        <v>1.2</v>
      </c>
      <c r="K6" s="3">
        <v>0.75</v>
      </c>
    </row>
    <row r="7" spans="2:11" ht="18.75" x14ac:dyDescent="0.3">
      <c r="B7" s="2">
        <v>2</v>
      </c>
      <c r="C7" s="5">
        <f t="shared" ref="C7:C20" si="0">B7*1.13</f>
        <v>2.2599999999999998</v>
      </c>
      <c r="D7" s="5">
        <f t="shared" ref="D7:D20" si="1">B7*1.45</f>
        <v>2.9</v>
      </c>
      <c r="E7" s="5">
        <f t="shared" ref="E7:E20" si="2">B7*2.25</f>
        <v>4.5</v>
      </c>
      <c r="F7" s="7">
        <f t="shared" ref="F7:F20" si="3">B7*10</f>
        <v>20</v>
      </c>
      <c r="G7" s="7">
        <f t="shared" ref="G7:G20" si="4">B7*20</f>
        <v>40</v>
      </c>
      <c r="H7" s="9">
        <f t="shared" ref="H7:H20" si="5">B7*230/1000</f>
        <v>0.46</v>
      </c>
      <c r="I7" s="9">
        <f t="shared" ref="I7:I20" si="6">B7*230*3/1000</f>
        <v>1.38</v>
      </c>
      <c r="J7" s="9">
        <f t="shared" ref="J7:J20" si="7">B7*400*3/1000</f>
        <v>2.4</v>
      </c>
      <c r="K7" s="3">
        <v>0.75</v>
      </c>
    </row>
    <row r="8" spans="2:11" ht="18.75" x14ac:dyDescent="0.3">
      <c r="B8" s="2">
        <v>3</v>
      </c>
      <c r="C8" s="5">
        <f t="shared" si="0"/>
        <v>3.3899999999999997</v>
      </c>
      <c r="D8" s="5">
        <f t="shared" si="1"/>
        <v>4.3499999999999996</v>
      </c>
      <c r="E8" s="5">
        <f t="shared" si="2"/>
        <v>6.75</v>
      </c>
      <c r="F8" s="7">
        <f t="shared" si="3"/>
        <v>30</v>
      </c>
      <c r="G8" s="7">
        <f t="shared" si="4"/>
        <v>60</v>
      </c>
      <c r="H8" s="9">
        <f t="shared" si="5"/>
        <v>0.69</v>
      </c>
      <c r="I8" s="9">
        <f t="shared" si="6"/>
        <v>2.0699999999999998</v>
      </c>
      <c r="J8" s="9">
        <f t="shared" si="7"/>
        <v>3.6</v>
      </c>
      <c r="K8" s="3">
        <v>1</v>
      </c>
    </row>
    <row r="9" spans="2:11" ht="18.75" x14ac:dyDescent="0.3">
      <c r="B9" s="2">
        <v>4</v>
      </c>
      <c r="C9" s="5">
        <f t="shared" si="0"/>
        <v>4.5199999999999996</v>
      </c>
      <c r="D9" s="5">
        <f t="shared" si="1"/>
        <v>5.8</v>
      </c>
      <c r="E9" s="5">
        <f t="shared" si="2"/>
        <v>9</v>
      </c>
      <c r="F9" s="7">
        <f t="shared" si="3"/>
        <v>40</v>
      </c>
      <c r="G9" s="7">
        <f t="shared" si="4"/>
        <v>80</v>
      </c>
      <c r="H9" s="9">
        <f t="shared" si="5"/>
        <v>0.92</v>
      </c>
      <c r="I9" s="9">
        <f t="shared" si="6"/>
        <v>2.76</v>
      </c>
      <c r="J9" s="9">
        <f t="shared" si="7"/>
        <v>4.8</v>
      </c>
      <c r="K9" s="3">
        <v>1</v>
      </c>
    </row>
    <row r="10" spans="2:11" ht="18.75" x14ac:dyDescent="0.3">
      <c r="B10" s="2">
        <v>5</v>
      </c>
      <c r="C10" s="5">
        <f t="shared" si="0"/>
        <v>5.6499999999999995</v>
      </c>
      <c r="D10" s="5">
        <f t="shared" si="1"/>
        <v>7.25</v>
      </c>
      <c r="E10" s="5">
        <f t="shared" si="2"/>
        <v>11.25</v>
      </c>
      <c r="F10" s="7">
        <f t="shared" si="3"/>
        <v>50</v>
      </c>
      <c r="G10" s="7">
        <f t="shared" si="4"/>
        <v>100</v>
      </c>
      <c r="H10" s="9">
        <f t="shared" si="5"/>
        <v>1.1499999999999999</v>
      </c>
      <c r="I10" s="9">
        <f t="shared" si="6"/>
        <v>3.45</v>
      </c>
      <c r="J10" s="9">
        <f t="shared" si="7"/>
        <v>6</v>
      </c>
      <c r="K10" s="3">
        <v>1</v>
      </c>
    </row>
    <row r="11" spans="2:11" ht="18.75" x14ac:dyDescent="0.3">
      <c r="B11" s="2">
        <v>6</v>
      </c>
      <c r="C11" s="5">
        <f t="shared" si="0"/>
        <v>6.7799999999999994</v>
      </c>
      <c r="D11" s="5">
        <f t="shared" si="1"/>
        <v>8.6999999999999993</v>
      </c>
      <c r="E11" s="5">
        <f t="shared" si="2"/>
        <v>13.5</v>
      </c>
      <c r="F11" s="7">
        <f t="shared" si="3"/>
        <v>60</v>
      </c>
      <c r="G11" s="7">
        <f t="shared" si="4"/>
        <v>120</v>
      </c>
      <c r="H11" s="9">
        <f t="shared" si="5"/>
        <v>1.38</v>
      </c>
      <c r="I11" s="9">
        <f t="shared" si="6"/>
        <v>4.1399999999999997</v>
      </c>
      <c r="J11" s="9">
        <f t="shared" si="7"/>
        <v>7.2</v>
      </c>
      <c r="K11" s="3">
        <v>1.5</v>
      </c>
    </row>
    <row r="12" spans="2:11" ht="18.75" x14ac:dyDescent="0.3">
      <c r="B12" s="2">
        <v>10</v>
      </c>
      <c r="C12" s="5">
        <f t="shared" si="0"/>
        <v>11.299999999999999</v>
      </c>
      <c r="D12" s="5">
        <f t="shared" si="1"/>
        <v>14.5</v>
      </c>
      <c r="E12" s="5">
        <f t="shared" si="2"/>
        <v>22.5</v>
      </c>
      <c r="F12" s="7">
        <f t="shared" si="3"/>
        <v>100</v>
      </c>
      <c r="G12" s="7">
        <f t="shared" si="4"/>
        <v>200</v>
      </c>
      <c r="H12" s="9">
        <f t="shared" si="5"/>
        <v>2.2999999999999998</v>
      </c>
      <c r="I12" s="9">
        <f t="shared" si="6"/>
        <v>6.9</v>
      </c>
      <c r="J12" s="9">
        <f t="shared" si="7"/>
        <v>12</v>
      </c>
      <c r="K12" s="3">
        <v>1.5</v>
      </c>
    </row>
    <row r="13" spans="2:11" ht="18.75" x14ac:dyDescent="0.3">
      <c r="B13" s="2">
        <v>13</v>
      </c>
      <c r="C13" s="5">
        <f t="shared" si="0"/>
        <v>14.689999999999998</v>
      </c>
      <c r="D13" s="5">
        <f t="shared" si="1"/>
        <v>18.849999999999998</v>
      </c>
      <c r="E13" s="5">
        <f t="shared" si="2"/>
        <v>29.25</v>
      </c>
      <c r="F13" s="7">
        <f t="shared" si="3"/>
        <v>130</v>
      </c>
      <c r="G13" s="7">
        <f t="shared" si="4"/>
        <v>260</v>
      </c>
      <c r="H13" s="9">
        <f t="shared" si="5"/>
        <v>2.99</v>
      </c>
      <c r="I13" s="9">
        <f t="shared" si="6"/>
        <v>8.9700000000000006</v>
      </c>
      <c r="J13" s="9">
        <f t="shared" si="7"/>
        <v>15.6</v>
      </c>
      <c r="K13" s="3">
        <v>1.5</v>
      </c>
    </row>
    <row r="14" spans="2:11" ht="18.75" x14ac:dyDescent="0.3">
      <c r="B14" s="2">
        <v>16</v>
      </c>
      <c r="C14" s="5">
        <f t="shared" si="0"/>
        <v>18.079999999999998</v>
      </c>
      <c r="D14" s="5">
        <f t="shared" si="1"/>
        <v>23.2</v>
      </c>
      <c r="E14" s="5">
        <f t="shared" si="2"/>
        <v>36</v>
      </c>
      <c r="F14" s="7">
        <f t="shared" si="3"/>
        <v>160</v>
      </c>
      <c r="G14" s="7">
        <f t="shared" si="4"/>
        <v>320</v>
      </c>
      <c r="H14" s="9">
        <f t="shared" si="5"/>
        <v>3.68</v>
      </c>
      <c r="I14" s="9">
        <f t="shared" si="6"/>
        <v>11.04</v>
      </c>
      <c r="J14" s="9">
        <f t="shared" si="7"/>
        <v>19.2</v>
      </c>
      <c r="K14" s="3">
        <v>2.5</v>
      </c>
    </row>
    <row r="15" spans="2:11" ht="18.75" x14ac:dyDescent="0.3">
      <c r="B15" s="2">
        <v>20</v>
      </c>
      <c r="C15" s="5">
        <f t="shared" si="0"/>
        <v>22.599999999999998</v>
      </c>
      <c r="D15" s="5">
        <f t="shared" si="1"/>
        <v>29</v>
      </c>
      <c r="E15" s="5">
        <f t="shared" si="2"/>
        <v>45</v>
      </c>
      <c r="F15" s="7">
        <f t="shared" si="3"/>
        <v>200</v>
      </c>
      <c r="G15" s="7">
        <f t="shared" si="4"/>
        <v>400</v>
      </c>
      <c r="H15" s="9">
        <f t="shared" si="5"/>
        <v>4.5999999999999996</v>
      </c>
      <c r="I15" s="9">
        <f t="shared" si="6"/>
        <v>13.8</v>
      </c>
      <c r="J15" s="9">
        <f t="shared" si="7"/>
        <v>24</v>
      </c>
      <c r="K15" s="3">
        <v>4</v>
      </c>
    </row>
    <row r="16" spans="2:11" ht="18.75" x14ac:dyDescent="0.3">
      <c r="B16" s="2">
        <v>25</v>
      </c>
      <c r="C16" s="5">
        <f t="shared" si="0"/>
        <v>28.249999999999996</v>
      </c>
      <c r="D16" s="5">
        <f t="shared" si="1"/>
        <v>36.25</v>
      </c>
      <c r="E16" s="5">
        <f t="shared" si="2"/>
        <v>56.25</v>
      </c>
      <c r="F16" s="7">
        <f t="shared" si="3"/>
        <v>250</v>
      </c>
      <c r="G16" s="7">
        <f t="shared" si="4"/>
        <v>500</v>
      </c>
      <c r="H16" s="9">
        <f t="shared" si="5"/>
        <v>5.75</v>
      </c>
      <c r="I16" s="9">
        <f t="shared" si="6"/>
        <v>17.25</v>
      </c>
      <c r="J16" s="9">
        <f t="shared" si="7"/>
        <v>30</v>
      </c>
      <c r="K16" s="3">
        <v>4</v>
      </c>
    </row>
    <row r="17" spans="2:11" ht="18.75" x14ac:dyDescent="0.3">
      <c r="B17" s="2">
        <v>32</v>
      </c>
      <c r="C17" s="5">
        <f t="shared" si="0"/>
        <v>36.159999999999997</v>
      </c>
      <c r="D17" s="5">
        <f t="shared" si="1"/>
        <v>46.4</v>
      </c>
      <c r="E17" s="5">
        <f t="shared" si="2"/>
        <v>72</v>
      </c>
      <c r="F17" s="7">
        <f t="shared" si="3"/>
        <v>320</v>
      </c>
      <c r="G17" s="7">
        <f t="shared" si="4"/>
        <v>640</v>
      </c>
      <c r="H17" s="9">
        <f t="shared" si="5"/>
        <v>7.36</v>
      </c>
      <c r="I17" s="9">
        <f t="shared" si="6"/>
        <v>22.08</v>
      </c>
      <c r="J17" s="9">
        <f t="shared" si="7"/>
        <v>38.4</v>
      </c>
      <c r="K17" s="3">
        <v>6</v>
      </c>
    </row>
    <row r="18" spans="2:11" ht="18.75" x14ac:dyDescent="0.3">
      <c r="B18" s="2">
        <v>40</v>
      </c>
      <c r="C18" s="5">
        <f t="shared" si="0"/>
        <v>45.199999999999996</v>
      </c>
      <c r="D18" s="5">
        <f t="shared" si="1"/>
        <v>58</v>
      </c>
      <c r="E18" s="5">
        <f t="shared" si="2"/>
        <v>90</v>
      </c>
      <c r="F18" s="7">
        <f t="shared" si="3"/>
        <v>400</v>
      </c>
      <c r="G18" s="7">
        <f t="shared" si="4"/>
        <v>800</v>
      </c>
      <c r="H18" s="9">
        <f t="shared" si="5"/>
        <v>9.1999999999999993</v>
      </c>
      <c r="I18" s="9">
        <f t="shared" si="6"/>
        <v>27.6</v>
      </c>
      <c r="J18" s="9">
        <f t="shared" si="7"/>
        <v>48</v>
      </c>
      <c r="K18" s="3">
        <v>10</v>
      </c>
    </row>
    <row r="19" spans="2:11" ht="18.75" x14ac:dyDescent="0.3">
      <c r="B19" s="2">
        <v>50</v>
      </c>
      <c r="C19" s="5">
        <f t="shared" si="0"/>
        <v>56.499999999999993</v>
      </c>
      <c r="D19" s="5">
        <f t="shared" si="1"/>
        <v>72.5</v>
      </c>
      <c r="E19" s="5">
        <f t="shared" si="2"/>
        <v>112.5</v>
      </c>
      <c r="F19" s="7">
        <f t="shared" si="3"/>
        <v>500</v>
      </c>
      <c r="G19" s="7">
        <f t="shared" si="4"/>
        <v>1000</v>
      </c>
      <c r="H19" s="9">
        <f t="shared" si="5"/>
        <v>11.5</v>
      </c>
      <c r="I19" s="9">
        <f t="shared" si="6"/>
        <v>34.5</v>
      </c>
      <c r="J19" s="9">
        <f t="shared" si="7"/>
        <v>60</v>
      </c>
      <c r="K19" s="3">
        <v>16</v>
      </c>
    </row>
    <row r="20" spans="2:11" ht="18.75" x14ac:dyDescent="0.3">
      <c r="B20" s="2">
        <v>63</v>
      </c>
      <c r="C20" s="5">
        <f t="shared" si="0"/>
        <v>71.19</v>
      </c>
      <c r="D20" s="5">
        <f t="shared" si="1"/>
        <v>91.35</v>
      </c>
      <c r="E20" s="5">
        <f t="shared" si="2"/>
        <v>141.75</v>
      </c>
      <c r="F20" s="7">
        <f t="shared" si="3"/>
        <v>630</v>
      </c>
      <c r="G20" s="7">
        <f t="shared" si="4"/>
        <v>1260</v>
      </c>
      <c r="H20" s="9">
        <f t="shared" si="5"/>
        <v>14.49</v>
      </c>
      <c r="I20" s="9">
        <f t="shared" si="6"/>
        <v>43.47</v>
      </c>
      <c r="J20" s="9">
        <f t="shared" si="7"/>
        <v>75.599999999999994</v>
      </c>
      <c r="K20" s="3">
        <v>25</v>
      </c>
    </row>
    <row r="23" spans="2:11" ht="21" x14ac:dyDescent="0.35">
      <c r="B23" s="10" t="s">
        <v>17</v>
      </c>
      <c r="C23" s="10"/>
      <c r="D23" s="10"/>
      <c r="E23" s="10"/>
      <c r="F23" s="10"/>
      <c r="G23" s="10"/>
    </row>
    <row r="24" spans="2:11" ht="45" x14ac:dyDescent="0.25">
      <c r="B24" s="1" t="s">
        <v>9</v>
      </c>
      <c r="C24" s="4" t="s">
        <v>0</v>
      </c>
      <c r="D24" s="4" t="s">
        <v>8</v>
      </c>
      <c r="E24" s="4" t="s">
        <v>7</v>
      </c>
      <c r="F24" s="6" t="s">
        <v>13</v>
      </c>
      <c r="G24" s="6" t="s">
        <v>16</v>
      </c>
    </row>
    <row r="25" spans="2:11" ht="18.75" x14ac:dyDescent="0.3">
      <c r="B25" s="2">
        <v>1</v>
      </c>
      <c r="C25" s="5">
        <f>B25*1.13</f>
        <v>1.1299999999999999</v>
      </c>
      <c r="D25" s="5">
        <f>B25*1.45</f>
        <v>1.45</v>
      </c>
      <c r="E25" s="5">
        <f>B25*2.25</f>
        <v>2.25</v>
      </c>
      <c r="F25" s="7">
        <f>B25*10</f>
        <v>10</v>
      </c>
      <c r="G25" s="7">
        <f>B25*20</f>
        <v>20</v>
      </c>
    </row>
    <row r="26" spans="2:11" ht="18.75" x14ac:dyDescent="0.3">
      <c r="B26" s="2">
        <v>2</v>
      </c>
      <c r="C26" s="5">
        <f t="shared" ref="C26:C39" si="8">B26*1.13</f>
        <v>2.2599999999999998</v>
      </c>
      <c r="D26" s="5">
        <f t="shared" ref="D26:D39" si="9">B26*1.45</f>
        <v>2.9</v>
      </c>
      <c r="E26" s="5">
        <f t="shared" ref="E26:E39" si="10">B26*2.25</f>
        <v>4.5</v>
      </c>
      <c r="F26" s="7">
        <f t="shared" ref="F26:F39" si="11">B26*10</f>
        <v>20</v>
      </c>
      <c r="G26" s="7">
        <f t="shared" ref="G26:G39" si="12">B26*20</f>
        <v>40</v>
      </c>
    </row>
    <row r="27" spans="2:11" ht="18.75" x14ac:dyDescent="0.3">
      <c r="B27" s="2">
        <v>3</v>
      </c>
      <c r="C27" s="5">
        <f t="shared" si="8"/>
        <v>3.3899999999999997</v>
      </c>
      <c r="D27" s="5">
        <f t="shared" si="9"/>
        <v>4.3499999999999996</v>
      </c>
      <c r="E27" s="5">
        <f t="shared" si="10"/>
        <v>6.75</v>
      </c>
      <c r="F27" s="7">
        <f t="shared" si="11"/>
        <v>30</v>
      </c>
      <c r="G27" s="7">
        <f t="shared" si="12"/>
        <v>60</v>
      </c>
    </row>
    <row r="28" spans="2:11" ht="18.75" x14ac:dyDescent="0.3">
      <c r="B28" s="2">
        <v>4</v>
      </c>
      <c r="C28" s="5">
        <f t="shared" si="8"/>
        <v>4.5199999999999996</v>
      </c>
      <c r="D28" s="5">
        <f t="shared" si="9"/>
        <v>5.8</v>
      </c>
      <c r="E28" s="5">
        <f t="shared" si="10"/>
        <v>9</v>
      </c>
      <c r="F28" s="7">
        <f t="shared" si="11"/>
        <v>40</v>
      </c>
      <c r="G28" s="7">
        <f t="shared" si="12"/>
        <v>80</v>
      </c>
    </row>
    <row r="29" spans="2:11" ht="18.75" x14ac:dyDescent="0.3">
      <c r="B29" s="2">
        <v>5</v>
      </c>
      <c r="C29" s="5">
        <f t="shared" si="8"/>
        <v>5.6499999999999995</v>
      </c>
      <c r="D29" s="5">
        <f t="shared" si="9"/>
        <v>7.25</v>
      </c>
      <c r="E29" s="5">
        <f t="shared" si="10"/>
        <v>11.25</v>
      </c>
      <c r="F29" s="7">
        <f t="shared" si="11"/>
        <v>50</v>
      </c>
      <c r="G29" s="7">
        <f t="shared" si="12"/>
        <v>100</v>
      </c>
    </row>
    <row r="30" spans="2:11" ht="18.75" x14ac:dyDescent="0.3">
      <c r="B30" s="2">
        <v>6</v>
      </c>
      <c r="C30" s="5">
        <f t="shared" si="8"/>
        <v>6.7799999999999994</v>
      </c>
      <c r="D30" s="5">
        <f t="shared" si="9"/>
        <v>8.6999999999999993</v>
      </c>
      <c r="E30" s="5">
        <f t="shared" si="10"/>
        <v>13.5</v>
      </c>
      <c r="F30" s="7">
        <f t="shared" si="11"/>
        <v>60</v>
      </c>
      <c r="G30" s="7">
        <f t="shared" si="12"/>
        <v>120</v>
      </c>
    </row>
    <row r="31" spans="2:11" ht="18.75" x14ac:dyDescent="0.3">
      <c r="B31" s="2">
        <v>10</v>
      </c>
      <c r="C31" s="5">
        <f t="shared" si="8"/>
        <v>11.299999999999999</v>
      </c>
      <c r="D31" s="5">
        <f t="shared" si="9"/>
        <v>14.5</v>
      </c>
      <c r="E31" s="5">
        <f t="shared" si="10"/>
        <v>22.5</v>
      </c>
      <c r="F31" s="7">
        <f t="shared" si="11"/>
        <v>100</v>
      </c>
      <c r="G31" s="7">
        <f t="shared" si="12"/>
        <v>200</v>
      </c>
    </row>
    <row r="32" spans="2:11" ht="18.75" x14ac:dyDescent="0.3">
      <c r="B32" s="2">
        <v>13</v>
      </c>
      <c r="C32" s="5">
        <f t="shared" si="8"/>
        <v>14.689999999999998</v>
      </c>
      <c r="D32" s="5">
        <f t="shared" si="9"/>
        <v>18.849999999999998</v>
      </c>
      <c r="E32" s="5">
        <f t="shared" si="10"/>
        <v>29.25</v>
      </c>
      <c r="F32" s="7">
        <f t="shared" si="11"/>
        <v>130</v>
      </c>
      <c r="G32" s="7">
        <f t="shared" si="12"/>
        <v>260</v>
      </c>
    </row>
    <row r="33" spans="2:7" ht="18.75" x14ac:dyDescent="0.3">
      <c r="B33" s="2">
        <v>16</v>
      </c>
      <c r="C33" s="5">
        <f t="shared" si="8"/>
        <v>18.079999999999998</v>
      </c>
      <c r="D33" s="5">
        <f t="shared" si="9"/>
        <v>23.2</v>
      </c>
      <c r="E33" s="5">
        <f t="shared" si="10"/>
        <v>36</v>
      </c>
      <c r="F33" s="7">
        <f t="shared" si="11"/>
        <v>160</v>
      </c>
      <c r="G33" s="7">
        <f t="shared" si="12"/>
        <v>320</v>
      </c>
    </row>
    <row r="34" spans="2:7" ht="18.75" x14ac:dyDescent="0.3">
      <c r="B34" s="2">
        <v>20</v>
      </c>
      <c r="C34" s="5">
        <f t="shared" si="8"/>
        <v>22.599999999999998</v>
      </c>
      <c r="D34" s="5">
        <f t="shared" si="9"/>
        <v>29</v>
      </c>
      <c r="E34" s="5">
        <f t="shared" si="10"/>
        <v>45</v>
      </c>
      <c r="F34" s="7">
        <f t="shared" si="11"/>
        <v>200</v>
      </c>
      <c r="G34" s="7">
        <f t="shared" si="12"/>
        <v>400</v>
      </c>
    </row>
    <row r="35" spans="2:7" ht="18.75" x14ac:dyDescent="0.3">
      <c r="B35" s="2">
        <v>25</v>
      </c>
      <c r="C35" s="5">
        <f t="shared" si="8"/>
        <v>28.249999999999996</v>
      </c>
      <c r="D35" s="5">
        <f t="shared" si="9"/>
        <v>36.25</v>
      </c>
      <c r="E35" s="5">
        <f t="shared" si="10"/>
        <v>56.25</v>
      </c>
      <c r="F35" s="7">
        <f t="shared" si="11"/>
        <v>250</v>
      </c>
      <c r="G35" s="7">
        <f t="shared" si="12"/>
        <v>500</v>
      </c>
    </row>
    <row r="36" spans="2:7" ht="18.75" x14ac:dyDescent="0.3">
      <c r="B36" s="2">
        <v>32</v>
      </c>
      <c r="C36" s="5">
        <f t="shared" si="8"/>
        <v>36.159999999999997</v>
      </c>
      <c r="D36" s="5">
        <f t="shared" si="9"/>
        <v>46.4</v>
      </c>
      <c r="E36" s="5">
        <f t="shared" si="10"/>
        <v>72</v>
      </c>
      <c r="F36" s="7">
        <f t="shared" si="11"/>
        <v>320</v>
      </c>
      <c r="G36" s="7">
        <f t="shared" si="12"/>
        <v>640</v>
      </c>
    </row>
    <row r="37" spans="2:7" ht="18.75" x14ac:dyDescent="0.3">
      <c r="B37" s="2">
        <v>40</v>
      </c>
      <c r="C37" s="5">
        <f t="shared" si="8"/>
        <v>45.199999999999996</v>
      </c>
      <c r="D37" s="5">
        <f t="shared" si="9"/>
        <v>58</v>
      </c>
      <c r="E37" s="5">
        <f t="shared" si="10"/>
        <v>90</v>
      </c>
      <c r="F37" s="7">
        <f t="shared" si="11"/>
        <v>400</v>
      </c>
      <c r="G37" s="7">
        <f t="shared" si="12"/>
        <v>800</v>
      </c>
    </row>
    <row r="38" spans="2:7" ht="18.75" x14ac:dyDescent="0.3">
      <c r="B38" s="2">
        <v>50</v>
      </c>
      <c r="C38" s="5">
        <f t="shared" si="8"/>
        <v>56.499999999999993</v>
      </c>
      <c r="D38" s="5">
        <f t="shared" si="9"/>
        <v>72.5</v>
      </c>
      <c r="E38" s="5">
        <f t="shared" si="10"/>
        <v>112.5</v>
      </c>
      <c r="F38" s="7">
        <f t="shared" si="11"/>
        <v>500</v>
      </c>
      <c r="G38" s="7">
        <f t="shared" si="12"/>
        <v>1000</v>
      </c>
    </row>
    <row r="39" spans="2:7" ht="18.75" x14ac:dyDescent="0.3">
      <c r="B39" s="2">
        <v>63</v>
      </c>
      <c r="C39" s="5">
        <f t="shared" si="8"/>
        <v>71.19</v>
      </c>
      <c r="D39" s="5">
        <f t="shared" si="9"/>
        <v>91.35</v>
      </c>
      <c r="E39" s="5">
        <f t="shared" si="10"/>
        <v>141.75</v>
      </c>
      <c r="F39" s="7">
        <f t="shared" si="11"/>
        <v>630</v>
      </c>
      <c r="G39" s="7">
        <f t="shared" si="12"/>
        <v>1260</v>
      </c>
    </row>
  </sheetData>
  <mergeCells count="2">
    <mergeCell ref="B4:K4"/>
    <mergeCell ref="B23:G23"/>
  </mergeCells>
  <hyperlinks>
    <hyperlink ref="B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</vt:lpstr>
      <vt:lpstr>С</vt:lpstr>
      <vt:lpstr>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2020-09-01T18:46:30Z</dcterms:modified>
</cp:coreProperties>
</file>